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DotserverD\USERS\Personal\Planning\Bike Ped\FRT Signage\"/>
    </mc:Choice>
  </mc:AlternateContent>
  <bookViews>
    <workbookView xWindow="-120" yWindow="-120" windowWidth="29040" windowHeight="15840"/>
  </bookViews>
  <sheets>
    <sheet name="Progress" sheetId="6" r:id="rId1"/>
    <sheet name="Online Map" sheetId="4" r:id="rId2"/>
  </sheets>
  <definedNames>
    <definedName name="_xlnm._FilterDatabase" localSheetId="1" hidden="1">'Online Map'!$A$1:$C$688</definedName>
    <definedName name="_xlnm._FilterDatabase" localSheetId="0" hidden="1">Progress!$A$1:$Q$2496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06" i="4" l="1"/>
  <c r="C706" i="4"/>
  <c r="D706" i="4"/>
  <c r="E706" i="4"/>
  <c r="F706" i="4"/>
  <c r="A1822" i="6"/>
  <c r="A1808" i="6"/>
  <c r="A1805" i="6"/>
  <c r="A803" i="6"/>
  <c r="A801" i="6"/>
  <c r="A506" i="6"/>
  <c r="A1818" i="6" l="1"/>
  <c r="A1826" i="6"/>
  <c r="A1830" i="6" s="1"/>
  <c r="A4" i="6"/>
  <c r="A6" i="6" s="1"/>
  <c r="A14" i="6" l="1"/>
  <c r="A19" i="6" l="1"/>
  <c r="A1834" i="6"/>
  <c r="A1838" i="6" s="1"/>
  <c r="A1842" i="6" s="1"/>
  <c r="A1846" i="6" s="1"/>
  <c r="A1851" i="6" s="1"/>
  <c r="A1855" i="6" s="1"/>
  <c r="A1859" i="6" s="1"/>
  <c r="A1860" i="6" s="1"/>
  <c r="A1864" i="6" s="1"/>
  <c r="A1866" i="6" s="1"/>
  <c r="A1869" i="6" s="1"/>
  <c r="A1873" i="6" s="1"/>
  <c r="A1877" i="6" s="1"/>
  <c r="A1882" i="6" s="1"/>
  <c r="A1885" i="6" s="1"/>
  <c r="A1889" i="6" s="1"/>
  <c r="A1892" i="6" s="1"/>
  <c r="A1895" i="6" s="1"/>
  <c r="A1898" i="6" s="1"/>
  <c r="A1901" i="6" s="1"/>
  <c r="A1902" i="6" s="1"/>
  <c r="A1906" i="6" s="1"/>
  <c r="A1909" i="6" s="1"/>
  <c r="A1915" i="6" s="1"/>
  <c r="A1917" i="6" s="1"/>
  <c r="A24" i="6" l="1"/>
  <c r="A25" i="6" l="1"/>
  <c r="A31" i="6" l="1"/>
  <c r="A35" i="6" l="1"/>
  <c r="A39" i="6" l="1"/>
  <c r="A44" i="6" l="1"/>
  <c r="A48" i="6" l="1"/>
  <c r="A56" i="6" l="1"/>
  <c r="A66" i="6" l="1"/>
  <c r="A1918" i="6"/>
  <c r="A73" i="6" l="1"/>
  <c r="A1922" i="6"/>
  <c r="A74" i="6" l="1"/>
  <c r="A1926" i="6"/>
  <c r="A1927" i="6" l="1"/>
  <c r="A80" i="6"/>
  <c r="A1928" i="6" l="1"/>
  <c r="A81" i="6"/>
  <c r="A88" i="6" l="1"/>
  <c r="A1929" i="6"/>
  <c r="A1930" i="6" l="1"/>
  <c r="A89" i="6"/>
  <c r="A1931" i="6" l="1"/>
  <c r="A91" i="6"/>
  <c r="A100" i="6" l="1"/>
  <c r="A1932" i="6"/>
  <c r="A1935" i="6" l="1"/>
  <c r="A106" i="6"/>
  <c r="A111" i="6" l="1"/>
  <c r="A1941" i="6"/>
  <c r="A1948" i="6" l="1"/>
  <c r="A112" i="6"/>
  <c r="A113" i="6" l="1"/>
  <c r="A1954" i="6"/>
  <c r="A118" i="6" l="1"/>
  <c r="A1955" i="6"/>
  <c r="A1956" i="6" l="1"/>
  <c r="A120" i="6"/>
  <c r="A1960" i="6" l="1"/>
  <c r="A123" i="6"/>
  <c r="A129" i="6" l="1"/>
  <c r="A1964" i="6"/>
  <c r="A1969" i="6" l="1"/>
  <c r="A130" i="6"/>
  <c r="A1973" i="6" l="1"/>
  <c r="A133" i="6"/>
  <c r="A137" i="6" l="1"/>
  <c r="A1978" i="6"/>
  <c r="A1979" i="6" l="1"/>
  <c r="A139" i="6"/>
  <c r="A143" i="6" l="1"/>
  <c r="A1983" i="6"/>
  <c r="A1988" i="6" l="1"/>
  <c r="A146" i="6"/>
  <c r="A147" i="6" l="1"/>
  <c r="A1992" i="6"/>
  <c r="A1998" i="6" l="1"/>
  <c r="A153" i="6"/>
  <c r="A1999" i="6" l="1"/>
  <c r="A154" i="6"/>
  <c r="A157" i="6" l="1"/>
  <c r="A2000" i="6"/>
  <c r="A159" i="6" l="1"/>
  <c r="A2001" i="6"/>
  <c r="A2005" i="6" l="1"/>
  <c r="A167" i="6" l="1"/>
  <c r="A2009" i="6"/>
  <c r="A2013" i="6" l="1"/>
  <c r="A169" i="6"/>
  <c r="A178" i="6" l="1"/>
  <c r="A2017" i="6"/>
  <c r="A181" i="6" l="1"/>
  <c r="A2021" i="6"/>
  <c r="A2022" i="6" l="1"/>
  <c r="A183" i="6"/>
  <c r="A186" i="6" l="1"/>
  <c r="A2024" i="6"/>
  <c r="A189" i="6" l="1"/>
  <c r="A2025" i="6"/>
  <c r="A2027" i="6" l="1"/>
  <c r="A191" i="6"/>
  <c r="A194" i="6" l="1"/>
  <c r="A2028" i="6"/>
  <c r="A2029" i="6" l="1"/>
  <c r="A199" i="6"/>
  <c r="A203" i="6" l="1"/>
  <c r="A2031" i="6"/>
  <c r="A208" i="6" l="1"/>
  <c r="A2032" i="6"/>
  <c r="A2036" i="6" l="1"/>
  <c r="A212" i="6"/>
  <c r="A2040" i="6" l="1"/>
  <c r="A217" i="6"/>
  <c r="A222" i="6" l="1"/>
  <c r="A2044" i="6"/>
  <c r="A2045" i="6" l="1"/>
  <c r="A228" i="6"/>
  <c r="A233" i="6" l="1"/>
  <c r="A2047" i="6"/>
  <c r="A234" i="6" l="1"/>
  <c r="A2051" i="6"/>
  <c r="A2053" i="6" l="1"/>
  <c r="A239" i="6"/>
  <c r="A240" i="6" l="1"/>
  <c r="A2055" i="6"/>
  <c r="A2064" i="6" l="1"/>
  <c r="A248" i="6"/>
  <c r="A250" i="6" l="1"/>
  <c r="A2068" i="6"/>
  <c r="A2071" i="6" l="1"/>
  <c r="A252" i="6"/>
  <c r="A255" i="6" l="1"/>
  <c r="A2074" i="6"/>
  <c r="A2075" i="6" l="1"/>
  <c r="A2078" i="6" l="1"/>
  <c r="A2081" i="6" l="1"/>
  <c r="A272" i="6"/>
  <c r="A274" i="6" l="1"/>
  <c r="A2088" i="6"/>
  <c r="A2092" i="6" l="1"/>
  <c r="A279" i="6"/>
  <c r="A2098" i="6" l="1"/>
  <c r="A2107" i="6" l="1"/>
  <c r="A293" i="6"/>
  <c r="A298" i="6" l="1"/>
  <c r="A2114" i="6"/>
  <c r="A2119" i="6" l="1"/>
  <c r="A303" i="6"/>
  <c r="A304" i="6" l="1"/>
  <c r="A2125" i="6"/>
  <c r="A2130" i="6" l="1"/>
  <c r="A305" i="6"/>
  <c r="A311" i="6" l="1"/>
  <c r="A2136" i="6"/>
  <c r="A312" i="6" l="1"/>
  <c r="A2138" i="6"/>
  <c r="A313" i="6" l="1"/>
  <c r="A2140" i="6"/>
  <c r="A314" i="6" l="1"/>
  <c r="A2142" i="6"/>
  <c r="A2143" i="6" l="1"/>
  <c r="A315" i="6"/>
  <c r="A2144" i="6" l="1"/>
  <c r="A321" i="6"/>
  <c r="A326" i="6" l="1"/>
  <c r="A2145" i="6"/>
  <c r="A2151" i="6" l="1"/>
  <c r="A327" i="6"/>
  <c r="A332" i="6" l="1"/>
  <c r="A2154" i="6"/>
  <c r="A2157" i="6" l="1"/>
  <c r="A337" i="6"/>
  <c r="A343" i="6" l="1"/>
  <c r="A2158" i="6"/>
  <c r="A344" i="6" l="1"/>
  <c r="A2160" i="6"/>
  <c r="A2161" i="6" l="1"/>
  <c r="A353" i="6"/>
  <c r="A356" i="6" l="1"/>
  <c r="A2163" i="6"/>
  <c r="A358" i="6" l="1"/>
  <c r="A2165" i="6"/>
  <c r="A2166" i="6" l="1"/>
  <c r="A365" i="6"/>
  <c r="A366" i="6" l="1"/>
  <c r="A2167" i="6"/>
  <c r="A370" i="6" l="1"/>
  <c r="A2171" i="6"/>
  <c r="A375" i="6" l="1"/>
  <c r="A2172" i="6"/>
  <c r="A2178" i="6" l="1"/>
  <c r="A380" i="6"/>
  <c r="A2183" i="6" l="1"/>
  <c r="A381" i="6"/>
  <c r="A385" i="6" l="1"/>
  <c r="A2186" i="6"/>
  <c r="A390" i="6" l="1"/>
  <c r="A2187" i="6"/>
  <c r="A2190" i="6" l="1"/>
  <c r="A397" i="6"/>
  <c r="A2191" i="6" l="1"/>
  <c r="A399" i="6"/>
  <c r="A401" i="6" l="1"/>
  <c r="A2194" i="6"/>
  <c r="A403" i="6" l="1"/>
  <c r="A2196" i="6"/>
  <c r="A405" i="6" l="1"/>
  <c r="A2198" i="6"/>
  <c r="A2201" i="6" l="1"/>
  <c r="A411" i="6"/>
  <c r="A416" i="6" l="1"/>
  <c r="A2205" i="6"/>
  <c r="A2208" i="6" l="1"/>
  <c r="A417" i="6"/>
  <c r="A2212" i="6" l="1"/>
  <c r="A418" i="6"/>
  <c r="A2216" i="6" l="1"/>
  <c r="A419" i="6"/>
  <c r="A423" i="6" l="1"/>
  <c r="A2217" i="6"/>
  <c r="A2221" i="6" l="1"/>
  <c r="A429" i="6"/>
  <c r="A2222" i="6" l="1"/>
  <c r="A434" i="6"/>
  <c r="A2223" i="6" l="1"/>
  <c r="A435" i="6"/>
  <c r="A440" i="6" l="1"/>
  <c r="A2228" i="6"/>
  <c r="A2231" i="6" l="1"/>
  <c r="A445" i="6"/>
  <c r="A450" i="6" l="1"/>
  <c r="A2233" i="6"/>
  <c r="A2237" i="6" l="1"/>
  <c r="A455" i="6"/>
  <c r="A459" i="6" l="1"/>
  <c r="A2238" i="6"/>
  <c r="A2242" i="6" l="1"/>
  <c r="A465" i="6"/>
  <c r="A470" i="6" l="1"/>
  <c r="A2246" i="6"/>
  <c r="A2250" i="6" l="1"/>
  <c r="A472" i="6"/>
  <c r="A474" i="6" l="1"/>
  <c r="A2254" i="6"/>
  <c r="A2258" i="6" l="1"/>
  <c r="A479" i="6"/>
  <c r="A481" i="6" l="1"/>
  <c r="A2259" i="6"/>
  <c r="A2266" i="6" l="1"/>
  <c r="A482" i="6"/>
  <c r="A2273" i="6" l="1"/>
  <c r="A483" i="6"/>
  <c r="A2275" i="6" l="1"/>
  <c r="A488" i="6"/>
  <c r="A493" i="6" l="1"/>
  <c r="A2277" i="6"/>
  <c r="A2279" i="6" l="1"/>
  <c r="A496" i="6"/>
  <c r="A2281" i="6" l="1"/>
  <c r="A510" i="6" l="1"/>
  <c r="A2285" i="6"/>
  <c r="A2287" i="6" l="1"/>
  <c r="A513" i="6"/>
  <c r="A2291" i="6" l="1"/>
  <c r="A516" i="6"/>
  <c r="A2292" i="6" l="1"/>
  <c r="A519" i="6"/>
  <c r="A2293" i="6" l="1"/>
  <c r="A522" i="6"/>
  <c r="A523" i="6" l="1"/>
  <c r="A2294" i="6"/>
  <c r="A2295" i="6" l="1"/>
  <c r="A531" i="6"/>
  <c r="A536" i="6" l="1"/>
  <c r="A2300" i="6"/>
  <c r="A2301" i="6" l="1"/>
  <c r="A542" i="6"/>
  <c r="A543" i="6" l="1"/>
  <c r="A2305" i="6"/>
  <c r="A550" i="6" l="1"/>
  <c r="A2307" i="6"/>
  <c r="A555" i="6" l="1"/>
  <c r="A2311" i="6"/>
  <c r="A2315" i="6" l="1"/>
  <c r="A562" i="6"/>
  <c r="A566" i="6" l="1"/>
  <c r="A2317" i="6"/>
  <c r="A2319" i="6" l="1"/>
  <c r="A571" i="6"/>
  <c r="A2321" i="6" l="1"/>
  <c r="A577" i="6"/>
  <c r="A581" i="6" l="1"/>
  <c r="A2323" i="6"/>
  <c r="A2325" i="6" l="1"/>
  <c r="A583" i="6"/>
  <c r="A2326" i="6" l="1"/>
  <c r="A587" i="6"/>
  <c r="A2330" i="6" l="1"/>
  <c r="A596" i="6"/>
  <c r="A604" i="6" l="1"/>
  <c r="A2331" i="6"/>
  <c r="A2332" i="6" l="1"/>
  <c r="A605" i="6"/>
  <c r="A2336" i="6" l="1"/>
  <c r="A606" i="6"/>
  <c r="A609" i="6" l="1"/>
  <c r="A2341" i="6"/>
  <c r="A2342" i="6" l="1"/>
  <c r="A612" i="6"/>
  <c r="A2346" i="6" l="1"/>
  <c r="A616" i="6"/>
  <c r="A620" i="6" l="1"/>
  <c r="A2349" i="6"/>
  <c r="A2351" i="6" l="1"/>
  <c r="A622" i="6"/>
  <c r="A628" i="6" l="1"/>
  <c r="A2353" i="6"/>
  <c r="A2355" i="6" l="1"/>
  <c r="A634" i="6"/>
  <c r="A638" i="6" l="1"/>
  <c r="A2357" i="6"/>
  <c r="A2359" i="6" l="1"/>
  <c r="A644" i="6"/>
  <c r="A2361" i="6" l="1"/>
  <c r="A648" i="6"/>
  <c r="A651" i="6" l="1"/>
  <c r="A2362" i="6"/>
  <c r="A2364" i="6" l="1"/>
  <c r="A654" i="6"/>
  <c r="A657" i="6" l="1"/>
  <c r="A2365" i="6"/>
  <c r="A660" i="6" l="1"/>
  <c r="A2369" i="6"/>
  <c r="A2373" i="6" l="1"/>
  <c r="A665" i="6"/>
  <c r="A668" i="6" l="1"/>
  <c r="A2379" i="6"/>
  <c r="A2385" i="6" l="1"/>
  <c r="A671" i="6"/>
  <c r="A678" i="6" l="1"/>
  <c r="A2388" i="6"/>
  <c r="A2391" i="6" l="1"/>
  <c r="A684" i="6"/>
  <c r="A2397" i="6" l="1"/>
  <c r="A690" i="6"/>
  <c r="A691" i="6" l="1"/>
  <c r="A2399" i="6"/>
  <c r="A2401" i="6" l="1"/>
  <c r="A692" i="6"/>
  <c r="A2407" i="6" l="1"/>
  <c r="A699" i="6"/>
  <c r="A707" i="6" l="1"/>
  <c r="A2410" i="6"/>
  <c r="A2411" i="6" l="1"/>
  <c r="A712" i="6"/>
  <c r="A717" i="6" l="1"/>
  <c r="A2412" i="6"/>
  <c r="A721" i="6" l="1"/>
  <c r="A2417" i="6"/>
  <c r="A2421" i="6" l="1"/>
  <c r="A727" i="6"/>
  <c r="A2425" i="6" l="1"/>
  <c r="A729" i="6"/>
  <c r="A731" i="6" l="1"/>
  <c r="A2427" i="6"/>
  <c r="A733" i="6" l="1"/>
  <c r="A2429" i="6"/>
  <c r="A736" i="6" l="1"/>
  <c r="A2439" i="6"/>
  <c r="A2447" i="6" l="1"/>
  <c r="A743" i="6"/>
  <c r="A749" i="6" l="1"/>
  <c r="A2450" i="6"/>
  <c r="A2453" i="6" l="1"/>
  <c r="A755" i="6"/>
  <c r="A757" i="6" l="1"/>
  <c r="A2454" i="6"/>
  <c r="A2457" i="6" l="1"/>
  <c r="A759" i="6"/>
  <c r="A762" i="6" l="1"/>
  <c r="A2460" i="6"/>
  <c r="A2470" i="6" l="1"/>
  <c r="A767" i="6"/>
  <c r="A2475" i="6" l="1"/>
  <c r="A773" i="6"/>
  <c r="A777" i="6" l="1"/>
  <c r="A2476" i="6"/>
  <c r="A2477" i="6" l="1"/>
  <c r="A781" i="6"/>
  <c r="A787" i="6" l="1"/>
  <c r="A2480" i="6"/>
  <c r="A2481" i="6" l="1"/>
  <c r="A789" i="6"/>
  <c r="A791" i="6" l="1"/>
  <c r="A2485" i="6"/>
  <c r="A2487" i="6" l="1"/>
  <c r="A793" i="6"/>
  <c r="A796" i="6" l="1"/>
  <c r="A2490" i="6"/>
  <c r="A807" i="6" l="1"/>
  <c r="A811" i="6" l="1"/>
  <c r="A816" i="6" l="1"/>
  <c r="A818" i="6" l="1"/>
  <c r="A822" i="6" l="1"/>
  <c r="A828" i="6" l="1"/>
  <c r="A835" i="6" l="1"/>
  <c r="A839" i="6" l="1"/>
  <c r="A840" i="6" l="1"/>
  <c r="A844" i="6" l="1"/>
  <c r="A848" i="6" l="1"/>
  <c r="A852" i="6" l="1"/>
  <c r="A857" i="6" l="1"/>
  <c r="A861" i="6" l="1"/>
  <c r="A867" i="6" l="1"/>
  <c r="A872" i="6" l="1"/>
  <c r="A873" i="6" l="1"/>
  <c r="A875" i="6" l="1"/>
  <c r="A880" i="6" l="1"/>
  <c r="A889" i="6" l="1"/>
  <c r="A891" i="6" l="1"/>
  <c r="A895" i="6" l="1"/>
  <c r="A903" i="6" l="1"/>
  <c r="A904" i="6" l="1"/>
  <c r="A909" i="6" l="1"/>
  <c r="A915" i="6" l="1"/>
  <c r="A918" i="6" l="1"/>
  <c r="A922" i="6" l="1"/>
  <c r="A925" i="6" l="1"/>
  <c r="A928" i="6" l="1"/>
  <c r="A938" i="6" l="1"/>
  <c r="A942" i="6" l="1"/>
  <c r="A947" i="6" l="1"/>
  <c r="A952" i="6" l="1"/>
  <c r="A953" i="6" l="1"/>
  <c r="A960" i="6" l="1"/>
  <c r="A965" i="6" l="1"/>
  <c r="A966" i="6" l="1"/>
  <c r="A977" i="6" l="1"/>
  <c r="A982" i="6" l="1"/>
  <c r="A983" i="6" l="1"/>
  <c r="A989" i="6" l="1"/>
  <c r="A997" i="6" l="1"/>
  <c r="A1002" i="6" l="1"/>
  <c r="A1008" i="6" l="1"/>
  <c r="A1011" i="6" l="1"/>
  <c r="A1015" i="6" l="1"/>
  <c r="A1019" i="6" l="1"/>
  <c r="A1023" i="6" l="1"/>
  <c r="A1027" i="6" l="1"/>
  <c r="A1029" i="6" l="1"/>
  <c r="A1032" i="6" l="1"/>
  <c r="A1044" i="6" l="1"/>
  <c r="A1046" i="6" l="1"/>
  <c r="A1048" i="6" l="1"/>
  <c r="A1055" i="6" l="1"/>
  <c r="A1058" i="6" l="1"/>
  <c r="A1065" i="6" l="1"/>
  <c r="A1068" i="6" l="1"/>
  <c r="A1071" i="6" l="1"/>
  <c r="A1073" i="6" l="1"/>
  <c r="A1079" i="6" l="1"/>
  <c r="A1083" i="6" l="1"/>
  <c r="A1085" i="6" l="1"/>
  <c r="A1088" i="6" l="1"/>
  <c r="A1090" i="6" l="1"/>
  <c r="A1095" i="6" l="1"/>
  <c r="A1098" i="6" l="1"/>
  <c r="A1100" i="6" l="1"/>
  <c r="A1105" i="6" l="1"/>
  <c r="A1108" i="6" l="1"/>
  <c r="A1111" i="6" l="1"/>
  <c r="A1113" i="6" l="1"/>
  <c r="A1116" i="6" l="1"/>
  <c r="A1121" i="6" l="1"/>
  <c r="A1123" i="6" l="1"/>
  <c r="A1126" i="6" l="1"/>
  <c r="A1128" i="6" l="1"/>
  <c r="A1131" i="6" l="1"/>
  <c r="A1135" i="6" l="1"/>
  <c r="A1137" i="6" l="1"/>
  <c r="A1142" i="6" l="1"/>
  <c r="A1146" i="6" l="1"/>
  <c r="A1150" i="6" l="1"/>
  <c r="A1151" i="6" l="1"/>
  <c r="A1154" i="6" l="1"/>
  <c r="A1157" i="6" l="1"/>
  <c r="A1160" i="6" l="1"/>
  <c r="A1163" i="6" l="1"/>
  <c r="A1166" i="6" l="1"/>
  <c r="A1170" i="6" l="1"/>
  <c r="A1173" i="6" l="1"/>
  <c r="A1174" i="6" l="1"/>
  <c r="A1179" i="6" l="1"/>
  <c r="A1183" i="6" l="1"/>
  <c r="A1184" i="6" l="1"/>
  <c r="A1185" i="6" l="1"/>
  <c r="A1186" i="6" l="1"/>
  <c r="A1191" i="6" l="1"/>
  <c r="A1194" i="6" l="1"/>
  <c r="A1196" i="6" l="1"/>
  <c r="A1198" i="6" l="1"/>
  <c r="A1201" i="6" l="1"/>
  <c r="A1211" i="6" l="1"/>
  <c r="A1218" i="6" l="1"/>
  <c r="A1221" i="6" l="1"/>
  <c r="A1229" i="6" l="1"/>
  <c r="A1235" i="6" l="1"/>
  <c r="A1236" i="6" l="1"/>
  <c r="A1237" i="6" l="1"/>
  <c r="A1238" i="6" l="1"/>
  <c r="A1245" i="6" l="1"/>
  <c r="A1246" i="6" l="1"/>
  <c r="A1247" i="6" l="1"/>
  <c r="A1257" i="6" l="1"/>
  <c r="B705" i="4" l="1"/>
  <c r="F705" i="4"/>
  <c r="C705" i="4"/>
  <c r="D705" i="4"/>
  <c r="E705" i="4"/>
  <c r="F19" i="4"/>
  <c r="F23" i="4"/>
  <c r="F27" i="4"/>
  <c r="F31" i="4"/>
  <c r="F35" i="4"/>
  <c r="F39" i="4"/>
  <c r="F43" i="4"/>
  <c r="F47" i="4"/>
  <c r="F51" i="4"/>
  <c r="F55" i="4"/>
  <c r="F59" i="4"/>
  <c r="F63" i="4"/>
  <c r="F67" i="4"/>
  <c r="F71" i="4"/>
  <c r="F75" i="4"/>
  <c r="F79" i="4"/>
  <c r="F83" i="4"/>
  <c r="F87" i="4"/>
  <c r="F91" i="4"/>
  <c r="F95" i="4"/>
  <c r="F99" i="4"/>
  <c r="F103" i="4"/>
  <c r="F107" i="4"/>
  <c r="F111" i="4"/>
  <c r="F115" i="4"/>
  <c r="F119" i="4"/>
  <c r="F123" i="4"/>
  <c r="F127" i="4"/>
  <c r="F131" i="4"/>
  <c r="F135" i="4"/>
  <c r="F139" i="4"/>
  <c r="F143" i="4"/>
  <c r="F147" i="4"/>
  <c r="F151" i="4"/>
  <c r="F155" i="4"/>
  <c r="F159" i="4"/>
  <c r="F163" i="4"/>
  <c r="F167" i="4"/>
  <c r="F171" i="4"/>
  <c r="F175" i="4"/>
  <c r="F179" i="4"/>
  <c r="F183" i="4"/>
  <c r="F187" i="4"/>
  <c r="F191" i="4"/>
  <c r="F195" i="4"/>
  <c r="F199" i="4"/>
  <c r="F203" i="4"/>
  <c r="F207" i="4"/>
  <c r="F211" i="4"/>
  <c r="F215" i="4"/>
  <c r="F219" i="4"/>
  <c r="F223" i="4"/>
  <c r="F227" i="4"/>
  <c r="F231" i="4"/>
  <c r="F235" i="4"/>
  <c r="F239" i="4"/>
  <c r="F243" i="4"/>
  <c r="F247" i="4"/>
  <c r="F251" i="4"/>
  <c r="F255" i="4"/>
  <c r="F259" i="4"/>
  <c r="F263" i="4"/>
  <c r="F267" i="4"/>
  <c r="F271" i="4"/>
  <c r="F275" i="4"/>
  <c r="F279" i="4"/>
  <c r="F283" i="4"/>
  <c r="F287" i="4"/>
  <c r="F291" i="4"/>
  <c r="F295" i="4"/>
  <c r="F299" i="4"/>
  <c r="F303" i="4"/>
  <c r="F307" i="4"/>
  <c r="F311" i="4"/>
  <c r="F315" i="4"/>
  <c r="F319" i="4"/>
  <c r="F323" i="4"/>
  <c r="F20" i="4"/>
  <c r="F24" i="4"/>
  <c r="F28" i="4"/>
  <c r="F32" i="4"/>
  <c r="F36" i="4"/>
  <c r="F40" i="4"/>
  <c r="F44" i="4"/>
  <c r="F48" i="4"/>
  <c r="F52" i="4"/>
  <c r="F56" i="4"/>
  <c r="F60" i="4"/>
  <c r="F64" i="4"/>
  <c r="F68" i="4"/>
  <c r="F72" i="4"/>
  <c r="F76" i="4"/>
  <c r="F80" i="4"/>
  <c r="F84" i="4"/>
  <c r="F88" i="4"/>
  <c r="F92" i="4"/>
  <c r="F96" i="4"/>
  <c r="F100" i="4"/>
  <c r="F104" i="4"/>
  <c r="F108" i="4"/>
  <c r="F112" i="4"/>
  <c r="F116" i="4"/>
  <c r="F120" i="4"/>
  <c r="F124" i="4"/>
  <c r="F128" i="4"/>
  <c r="F132" i="4"/>
  <c r="F136" i="4"/>
  <c r="F140" i="4"/>
  <c r="F144" i="4"/>
  <c r="F148" i="4"/>
  <c r="F152" i="4"/>
  <c r="F156" i="4"/>
  <c r="F160" i="4"/>
  <c r="F164" i="4"/>
  <c r="F168" i="4"/>
  <c r="F172" i="4"/>
  <c r="F176" i="4"/>
  <c r="F180" i="4"/>
  <c r="F184" i="4"/>
  <c r="F188" i="4"/>
  <c r="F192" i="4"/>
  <c r="F196" i="4"/>
  <c r="F200" i="4"/>
  <c r="F204" i="4"/>
  <c r="F208" i="4"/>
  <c r="F212" i="4"/>
  <c r="F216" i="4"/>
  <c r="F220" i="4"/>
  <c r="F224" i="4"/>
  <c r="F228" i="4"/>
  <c r="F232" i="4"/>
  <c r="F236" i="4"/>
  <c r="F240" i="4"/>
  <c r="F244" i="4"/>
  <c r="F248" i="4"/>
  <c r="F252" i="4"/>
  <c r="F256" i="4"/>
  <c r="F260" i="4"/>
  <c r="F264" i="4"/>
  <c r="F268" i="4"/>
  <c r="F272" i="4"/>
  <c r="F276" i="4"/>
  <c r="F280" i="4"/>
  <c r="F284" i="4"/>
  <c r="F288" i="4"/>
  <c r="F292" i="4"/>
  <c r="F296" i="4"/>
  <c r="F300" i="4"/>
  <c r="F304" i="4"/>
  <c r="F308" i="4"/>
  <c r="F312" i="4"/>
  <c r="F316" i="4"/>
  <c r="F320" i="4"/>
  <c r="F324" i="4"/>
  <c r="F21" i="4"/>
  <c r="F25" i="4"/>
  <c r="F29" i="4"/>
  <c r="F33" i="4"/>
  <c r="F37" i="4"/>
  <c r="F41" i="4"/>
  <c r="F45" i="4"/>
  <c r="F49" i="4"/>
  <c r="F53" i="4"/>
  <c r="F57" i="4"/>
  <c r="F61" i="4"/>
  <c r="F65" i="4"/>
  <c r="F69" i="4"/>
  <c r="F73" i="4"/>
  <c r="F77" i="4"/>
  <c r="F81" i="4"/>
  <c r="F85" i="4"/>
  <c r="F89" i="4"/>
  <c r="F93" i="4"/>
  <c r="F97" i="4"/>
  <c r="F101" i="4"/>
  <c r="F105" i="4"/>
  <c r="F109" i="4"/>
  <c r="F113" i="4"/>
  <c r="F117" i="4"/>
  <c r="F121" i="4"/>
  <c r="F125" i="4"/>
  <c r="F129" i="4"/>
  <c r="F133" i="4"/>
  <c r="F137" i="4"/>
  <c r="F141" i="4"/>
  <c r="F145" i="4"/>
  <c r="F149" i="4"/>
  <c r="F153" i="4"/>
  <c r="F157" i="4"/>
  <c r="F161" i="4"/>
  <c r="F165" i="4"/>
  <c r="F169" i="4"/>
  <c r="F173" i="4"/>
  <c r="F177" i="4"/>
  <c r="F181" i="4"/>
  <c r="F185" i="4"/>
  <c r="F189" i="4"/>
  <c r="F193" i="4"/>
  <c r="F197" i="4"/>
  <c r="F201" i="4"/>
  <c r="F205" i="4"/>
  <c r="F209" i="4"/>
  <c r="F213" i="4"/>
  <c r="F217" i="4"/>
  <c r="F221" i="4"/>
  <c r="F225" i="4"/>
  <c r="F229" i="4"/>
  <c r="F233" i="4"/>
  <c r="F237" i="4"/>
  <c r="F241" i="4"/>
  <c r="F245" i="4"/>
  <c r="F249" i="4"/>
  <c r="F253" i="4"/>
  <c r="F257" i="4"/>
  <c r="F261" i="4"/>
  <c r="F265" i="4"/>
  <c r="F269" i="4"/>
  <c r="F273" i="4"/>
  <c r="F277" i="4"/>
  <c r="F281" i="4"/>
  <c r="F285" i="4"/>
  <c r="F289" i="4"/>
  <c r="F293" i="4"/>
  <c r="F297" i="4"/>
  <c r="F301" i="4"/>
  <c r="F305" i="4"/>
  <c r="F309" i="4"/>
  <c r="F313" i="4"/>
  <c r="F317" i="4"/>
  <c r="F321" i="4"/>
  <c r="F22" i="4"/>
  <c r="F38" i="4"/>
  <c r="F54" i="4"/>
  <c r="F70" i="4"/>
  <c r="F86" i="4"/>
  <c r="F102" i="4"/>
  <c r="F118" i="4"/>
  <c r="F134" i="4"/>
  <c r="F150" i="4"/>
  <c r="F166" i="4"/>
  <c r="F182" i="4"/>
  <c r="F198" i="4"/>
  <c r="F214" i="4"/>
  <c r="F230" i="4"/>
  <c r="F246" i="4"/>
  <c r="F262" i="4"/>
  <c r="F278" i="4"/>
  <c r="F294" i="4"/>
  <c r="F310" i="4"/>
  <c r="F505" i="4"/>
  <c r="F509" i="4"/>
  <c r="F513" i="4"/>
  <c r="F517" i="4"/>
  <c r="F521" i="4"/>
  <c r="F525" i="4"/>
  <c r="F529" i="4"/>
  <c r="F533" i="4"/>
  <c r="F537" i="4"/>
  <c r="F541" i="4"/>
  <c r="F545" i="4"/>
  <c r="F549" i="4"/>
  <c r="F553" i="4"/>
  <c r="F557" i="4"/>
  <c r="F561" i="4"/>
  <c r="F565" i="4"/>
  <c r="F569" i="4"/>
  <c r="F573" i="4"/>
  <c r="F577" i="4"/>
  <c r="F581" i="4"/>
  <c r="F585" i="4"/>
  <c r="F589" i="4"/>
  <c r="F593" i="4"/>
  <c r="F597" i="4"/>
  <c r="F601" i="4"/>
  <c r="F605" i="4"/>
  <c r="F609" i="4"/>
  <c r="F26" i="4"/>
  <c r="F42" i="4"/>
  <c r="F58" i="4"/>
  <c r="F74" i="4"/>
  <c r="F90" i="4"/>
  <c r="F106" i="4"/>
  <c r="F122" i="4"/>
  <c r="F138" i="4"/>
  <c r="F154" i="4"/>
  <c r="F170" i="4"/>
  <c r="F186" i="4"/>
  <c r="F202" i="4"/>
  <c r="F218" i="4"/>
  <c r="F234" i="4"/>
  <c r="F250" i="4"/>
  <c r="F266" i="4"/>
  <c r="F282" i="4"/>
  <c r="F298" i="4"/>
  <c r="F314" i="4"/>
  <c r="F506" i="4"/>
  <c r="F510" i="4"/>
  <c r="F514" i="4"/>
  <c r="F518" i="4"/>
  <c r="F522" i="4"/>
  <c r="F526" i="4"/>
  <c r="F530" i="4"/>
  <c r="F534" i="4"/>
  <c r="F538" i="4"/>
  <c r="F542" i="4"/>
  <c r="F546" i="4"/>
  <c r="F550" i="4"/>
  <c r="F554" i="4"/>
  <c r="F558" i="4"/>
  <c r="F562" i="4"/>
  <c r="F566" i="4"/>
  <c r="F570" i="4"/>
  <c r="F574" i="4"/>
  <c r="F578" i="4"/>
  <c r="F582" i="4"/>
  <c r="F586" i="4"/>
  <c r="F590" i="4"/>
  <c r="F594" i="4"/>
  <c r="F598" i="4"/>
  <c r="F602" i="4"/>
  <c r="F606" i="4"/>
  <c r="F610" i="4"/>
  <c r="F30" i="4"/>
  <c r="F46" i="4"/>
  <c r="F62" i="4"/>
  <c r="F78" i="4"/>
  <c r="F94" i="4"/>
  <c r="F110" i="4"/>
  <c r="F126" i="4"/>
  <c r="F142" i="4"/>
  <c r="F158" i="4"/>
  <c r="F174" i="4"/>
  <c r="F190" i="4"/>
  <c r="F206" i="4"/>
  <c r="F222" i="4"/>
  <c r="F238" i="4"/>
  <c r="F254" i="4"/>
  <c r="F270" i="4"/>
  <c r="F286" i="4"/>
  <c r="F302" i="4"/>
  <c r="F318" i="4"/>
  <c r="F507" i="4"/>
  <c r="F511" i="4"/>
  <c r="F515" i="4"/>
  <c r="F519" i="4"/>
  <c r="F523" i="4"/>
  <c r="F527" i="4"/>
  <c r="F531" i="4"/>
  <c r="F535" i="4"/>
  <c r="F539" i="4"/>
  <c r="F543" i="4"/>
  <c r="F547" i="4"/>
  <c r="F551" i="4"/>
  <c r="F555" i="4"/>
  <c r="F559" i="4"/>
  <c r="F563" i="4"/>
  <c r="F567" i="4"/>
  <c r="F571" i="4"/>
  <c r="F575" i="4"/>
  <c r="F579" i="4"/>
  <c r="F583" i="4"/>
  <c r="F587" i="4"/>
  <c r="F591" i="4"/>
  <c r="F595" i="4"/>
  <c r="F599" i="4"/>
  <c r="F603" i="4"/>
  <c r="F607" i="4"/>
  <c r="F611" i="4"/>
  <c r="F34" i="4"/>
  <c r="F98" i="4"/>
  <c r="F162" i="4"/>
  <c r="F226" i="4"/>
  <c r="F290" i="4"/>
  <c r="F516" i="4"/>
  <c r="F532" i="4"/>
  <c r="F548" i="4"/>
  <c r="F564" i="4"/>
  <c r="F580" i="4"/>
  <c r="F596" i="4"/>
  <c r="F612" i="4"/>
  <c r="F616" i="4"/>
  <c r="F620" i="4"/>
  <c r="F624" i="4"/>
  <c r="F628" i="4"/>
  <c r="F632" i="4"/>
  <c r="F636" i="4"/>
  <c r="F640" i="4"/>
  <c r="F644" i="4"/>
  <c r="F648" i="4"/>
  <c r="F652" i="4"/>
  <c r="F656" i="4"/>
  <c r="F660" i="4"/>
  <c r="F664" i="4"/>
  <c r="F668" i="4"/>
  <c r="F672" i="4"/>
  <c r="F676" i="4"/>
  <c r="F680" i="4"/>
  <c r="F684" i="4"/>
  <c r="F688" i="4"/>
  <c r="F692" i="4"/>
  <c r="F696" i="4"/>
  <c r="F700" i="4"/>
  <c r="F704" i="4"/>
  <c r="F7" i="4"/>
  <c r="F11" i="4"/>
  <c r="F15" i="4"/>
  <c r="F210" i="4"/>
  <c r="F512" i="4"/>
  <c r="F560" i="4"/>
  <c r="F615" i="4"/>
  <c r="F627" i="4"/>
  <c r="F639" i="4"/>
  <c r="F651" i="4"/>
  <c r="F663" i="4"/>
  <c r="F675" i="4"/>
  <c r="F695" i="4"/>
  <c r="F6" i="4"/>
  <c r="F18" i="4"/>
  <c r="F50" i="4"/>
  <c r="F114" i="4"/>
  <c r="F178" i="4"/>
  <c r="F242" i="4"/>
  <c r="F306" i="4"/>
  <c r="F520" i="4"/>
  <c r="F536" i="4"/>
  <c r="F552" i="4"/>
  <c r="F568" i="4"/>
  <c r="F584" i="4"/>
  <c r="F600" i="4"/>
  <c r="F613" i="4"/>
  <c r="F617" i="4"/>
  <c r="F621" i="4"/>
  <c r="F625" i="4"/>
  <c r="F629" i="4"/>
  <c r="F633" i="4"/>
  <c r="F637" i="4"/>
  <c r="F641" i="4"/>
  <c r="F645" i="4"/>
  <c r="F649" i="4"/>
  <c r="F653" i="4"/>
  <c r="F657" i="4"/>
  <c r="F661" i="4"/>
  <c r="F665" i="4"/>
  <c r="F669" i="4"/>
  <c r="F673" i="4"/>
  <c r="F677" i="4"/>
  <c r="F681" i="4"/>
  <c r="F685" i="4"/>
  <c r="F689" i="4"/>
  <c r="F693" i="4"/>
  <c r="F697" i="4"/>
  <c r="F701" i="4"/>
  <c r="F4" i="4"/>
  <c r="F8" i="4"/>
  <c r="F12" i="4"/>
  <c r="F16" i="4"/>
  <c r="F82" i="4"/>
  <c r="F274" i="4"/>
  <c r="F528" i="4"/>
  <c r="F576" i="4"/>
  <c r="F608" i="4"/>
  <c r="F623" i="4"/>
  <c r="F635" i="4"/>
  <c r="F643" i="4"/>
  <c r="F655" i="4"/>
  <c r="F667" i="4"/>
  <c r="F679" i="4"/>
  <c r="F687" i="4"/>
  <c r="F699" i="4"/>
  <c r="F14" i="4"/>
  <c r="F66" i="4"/>
  <c r="F130" i="4"/>
  <c r="F194" i="4"/>
  <c r="F258" i="4"/>
  <c r="F322" i="4"/>
  <c r="F508" i="4"/>
  <c r="F524" i="4"/>
  <c r="F540" i="4"/>
  <c r="F556" i="4"/>
  <c r="F572" i="4"/>
  <c r="F588" i="4"/>
  <c r="F604" i="4"/>
  <c r="F614" i="4"/>
  <c r="F618" i="4"/>
  <c r="F622" i="4"/>
  <c r="F626" i="4"/>
  <c r="F630" i="4"/>
  <c r="F634" i="4"/>
  <c r="F638" i="4"/>
  <c r="F642" i="4"/>
  <c r="F646" i="4"/>
  <c r="F650" i="4"/>
  <c r="F654" i="4"/>
  <c r="F658" i="4"/>
  <c r="F662" i="4"/>
  <c r="F666" i="4"/>
  <c r="F670" i="4"/>
  <c r="F674" i="4"/>
  <c r="F678" i="4"/>
  <c r="F682" i="4"/>
  <c r="F686" i="4"/>
  <c r="F690" i="4"/>
  <c r="F694" i="4"/>
  <c r="F698" i="4"/>
  <c r="F702" i="4"/>
  <c r="F5" i="4"/>
  <c r="F9" i="4"/>
  <c r="F13" i="4"/>
  <c r="F17" i="4"/>
  <c r="F146" i="4"/>
  <c r="F544" i="4"/>
  <c r="F592" i="4"/>
  <c r="F619" i="4"/>
  <c r="F631" i="4"/>
  <c r="F647" i="4"/>
  <c r="F659" i="4"/>
  <c r="F671" i="4"/>
  <c r="F683" i="4"/>
  <c r="F691" i="4"/>
  <c r="F703" i="4"/>
  <c r="F10" i="4"/>
  <c r="B704" i="4"/>
  <c r="D701" i="4"/>
  <c r="B702" i="4"/>
  <c r="D703" i="4"/>
  <c r="B699" i="4"/>
  <c r="D700" i="4"/>
  <c r="B696" i="4"/>
  <c r="D697" i="4"/>
  <c r="B698" i="4"/>
  <c r="C704" i="4"/>
  <c r="E701" i="4"/>
  <c r="C702" i="4"/>
  <c r="E703" i="4"/>
  <c r="C699" i="4"/>
  <c r="E700" i="4"/>
  <c r="C696" i="4"/>
  <c r="E697" i="4"/>
  <c r="C698" i="4"/>
  <c r="D704" i="4"/>
  <c r="B701" i="4"/>
  <c r="D702" i="4"/>
  <c r="B703" i="4"/>
  <c r="D699" i="4"/>
  <c r="B700" i="4"/>
  <c r="D696" i="4"/>
  <c r="B697" i="4"/>
  <c r="D698" i="4"/>
  <c r="E704" i="4"/>
  <c r="C701" i="4"/>
  <c r="E702" i="4"/>
  <c r="C703" i="4"/>
  <c r="E699" i="4"/>
  <c r="C700" i="4"/>
  <c r="E696" i="4"/>
  <c r="C697" i="4"/>
  <c r="E698" i="4"/>
  <c r="B692" i="4"/>
  <c r="D693" i="4"/>
  <c r="B694" i="4"/>
  <c r="D695" i="4"/>
  <c r="B690" i="4"/>
  <c r="D691" i="4"/>
  <c r="B689" i="4"/>
  <c r="E694" i="4"/>
  <c r="C691" i="4"/>
  <c r="C692" i="4"/>
  <c r="E693" i="4"/>
  <c r="C694" i="4"/>
  <c r="E695" i="4"/>
  <c r="C690" i="4"/>
  <c r="E691" i="4"/>
  <c r="C689" i="4"/>
  <c r="C693" i="4"/>
  <c r="C695" i="4"/>
  <c r="E690" i="4"/>
  <c r="E689" i="4"/>
  <c r="D692" i="4"/>
  <c r="B693" i="4"/>
  <c r="D694" i="4"/>
  <c r="B695" i="4"/>
  <c r="D690" i="4"/>
  <c r="B691" i="4"/>
  <c r="D689" i="4"/>
  <c r="E692" i="4"/>
  <c r="F3" i="4"/>
  <c r="E3" i="4"/>
  <c r="B241" i="4"/>
  <c r="C54" i="4"/>
  <c r="B231" i="4"/>
  <c r="C269" i="4"/>
  <c r="B131" i="4"/>
  <c r="B25" i="4"/>
  <c r="B196" i="4"/>
  <c r="C249" i="4"/>
  <c r="C29" i="4"/>
  <c r="C184" i="4"/>
  <c r="B96" i="4"/>
  <c r="B183" i="4"/>
  <c r="C134" i="4"/>
  <c r="B295" i="4"/>
  <c r="B37" i="4"/>
  <c r="B223" i="4"/>
  <c r="D62" i="4"/>
  <c r="D206" i="4"/>
  <c r="B299" i="4"/>
  <c r="B259" i="4"/>
  <c r="D90" i="4"/>
  <c r="D153" i="4"/>
  <c r="D208" i="4"/>
  <c r="B73" i="4"/>
  <c r="C77" i="4"/>
  <c r="C76" i="4"/>
  <c r="B144" i="4"/>
  <c r="B255" i="4"/>
  <c r="C207" i="4"/>
  <c r="B31" i="4"/>
  <c r="C247" i="4"/>
  <c r="B219" i="4"/>
  <c r="C14" i="4"/>
  <c r="D249" i="4"/>
  <c r="B121" i="4"/>
  <c r="B92" i="4"/>
  <c r="C142" i="4"/>
  <c r="D273" i="4"/>
  <c r="D19" i="4"/>
  <c r="B35" i="4"/>
  <c r="C286" i="4"/>
  <c r="D301" i="4"/>
  <c r="D29" i="4"/>
  <c r="B70" i="4"/>
  <c r="C141" i="4"/>
  <c r="C80" i="4"/>
  <c r="B208" i="4"/>
  <c r="B24" i="4"/>
  <c r="C280" i="4"/>
  <c r="B95" i="4"/>
  <c r="C311" i="4"/>
  <c r="B283" i="4"/>
  <c r="C43" i="4"/>
  <c r="C128" i="4"/>
  <c r="B262" i="4"/>
  <c r="B180" i="4"/>
  <c r="C171" i="4"/>
  <c r="B106" i="4"/>
  <c r="B190" i="4"/>
  <c r="C33" i="4"/>
  <c r="C4" i="4"/>
  <c r="B218" i="4"/>
  <c r="B294" i="4"/>
  <c r="D181" i="4"/>
  <c r="B108" i="4"/>
  <c r="B32" i="4"/>
  <c r="B264" i="4"/>
  <c r="C139" i="4"/>
  <c r="D225" i="4"/>
  <c r="C135" i="4"/>
  <c r="D118" i="4"/>
  <c r="D189" i="4"/>
  <c r="B149" i="4"/>
  <c r="D124" i="4"/>
  <c r="C64" i="4"/>
  <c r="D259" i="4"/>
  <c r="B244" i="4"/>
  <c r="D277" i="4"/>
  <c r="C154" i="4"/>
  <c r="C246" i="4"/>
  <c r="B132" i="4"/>
  <c r="B164" i="4"/>
  <c r="B200" i="4"/>
  <c r="B162" i="4"/>
  <c r="B48" i="4"/>
  <c r="B279" i="4"/>
  <c r="D106" i="4"/>
  <c r="D173" i="4"/>
  <c r="D115" i="4"/>
  <c r="B189" i="4"/>
  <c r="B285" i="4"/>
  <c r="C103" i="4"/>
  <c r="C195" i="4"/>
  <c r="B161" i="4"/>
  <c r="B193" i="4"/>
  <c r="B229" i="4"/>
  <c r="D104" i="4"/>
  <c r="B304" i="4"/>
  <c r="B52" i="4"/>
  <c r="C193" i="4"/>
  <c r="D241" i="4"/>
  <c r="D51" i="4"/>
  <c r="D125" i="4"/>
  <c r="B252" i="4"/>
  <c r="B173" i="4"/>
  <c r="C288" i="4"/>
  <c r="B100" i="4"/>
  <c r="B36" i="4"/>
  <c r="C252" i="4"/>
  <c r="C45" i="4"/>
  <c r="B274" i="4"/>
  <c r="D130" i="4"/>
  <c r="B29" i="4"/>
  <c r="B247" i="4"/>
  <c r="C299" i="4"/>
  <c r="D65" i="4"/>
  <c r="B65" i="4"/>
  <c r="B103" i="4"/>
  <c r="C248" i="4"/>
  <c r="D302" i="4"/>
  <c r="C158" i="4"/>
  <c r="C309" i="4"/>
  <c r="D78" i="4"/>
  <c r="B13" i="4"/>
  <c r="D201" i="4"/>
  <c r="B303" i="4"/>
  <c r="D190" i="4"/>
  <c r="D110" i="4"/>
  <c r="D103" i="4"/>
  <c r="D184" i="4"/>
  <c r="B227" i="4"/>
  <c r="B163" i="4"/>
  <c r="D258" i="4"/>
  <c r="C6" i="4"/>
  <c r="D305" i="4"/>
  <c r="B236" i="4"/>
  <c r="B60" i="4"/>
  <c r="B215" i="4"/>
  <c r="D6" i="4"/>
  <c r="D15" i="4"/>
  <c r="D46" i="4"/>
  <c r="C41" i="4"/>
  <c r="D34" i="4"/>
  <c r="D252" i="4"/>
  <c r="D152" i="4"/>
  <c r="B20" i="4"/>
  <c r="D202" i="4"/>
  <c r="C50" i="4"/>
  <c r="C61" i="4"/>
  <c r="C143" i="4"/>
  <c r="C218" i="4"/>
  <c r="C113" i="4"/>
  <c r="B281" i="4"/>
  <c r="B225" i="4"/>
  <c r="C310" i="4"/>
  <c r="C285" i="4"/>
  <c r="B147" i="4"/>
  <c r="B41" i="4"/>
  <c r="B216" i="4"/>
  <c r="C109" i="4"/>
  <c r="B202" i="4"/>
  <c r="B278" i="4"/>
  <c r="B248" i="4"/>
  <c r="D310" i="4"/>
  <c r="C236" i="4"/>
  <c r="C123" i="4"/>
  <c r="B284" i="4"/>
  <c r="B55" i="4"/>
  <c r="C213" i="4"/>
  <c r="C35" i="4"/>
  <c r="B260" i="4"/>
  <c r="C26" i="4"/>
  <c r="B195" i="4"/>
  <c r="B89" i="4"/>
  <c r="B280" i="4"/>
  <c r="C118" i="4"/>
  <c r="C93" i="4"/>
  <c r="C140" i="4"/>
  <c r="B160" i="4"/>
  <c r="B275" i="4"/>
  <c r="C83" i="4"/>
  <c r="C240" i="4"/>
  <c r="B125" i="4"/>
  <c r="B307" i="4"/>
  <c r="D126" i="4"/>
  <c r="D66" i="4"/>
  <c r="B240" i="4"/>
  <c r="B28" i="4"/>
  <c r="D154" i="4"/>
  <c r="C291" i="4"/>
  <c r="B289" i="4"/>
  <c r="C90" i="4"/>
  <c r="C209" i="4"/>
  <c r="B153" i="4"/>
  <c r="B53" i="4"/>
  <c r="C182" i="4"/>
  <c r="C157" i="4"/>
  <c r="C3" i="4"/>
  <c r="B224" i="4"/>
  <c r="B44" i="4"/>
  <c r="C100" i="4"/>
  <c r="B166" i="4"/>
  <c r="B209" i="4"/>
  <c r="B76" i="4"/>
  <c r="D156" i="4"/>
  <c r="D213" i="4"/>
  <c r="B185" i="4"/>
  <c r="B116" i="4"/>
  <c r="C222" i="4"/>
  <c r="D289" i="4"/>
  <c r="C205" i="4"/>
  <c r="B171" i="4"/>
  <c r="C260" i="4"/>
  <c r="C156" i="4"/>
  <c r="B119" i="4"/>
  <c r="D142" i="4"/>
  <c r="C8" i="4"/>
  <c r="B187" i="4"/>
  <c r="D42" i="4"/>
  <c r="D89" i="4"/>
  <c r="D179" i="4"/>
  <c r="B156" i="4"/>
  <c r="B14" i="4"/>
  <c r="C136" i="4"/>
  <c r="C112" i="4"/>
  <c r="C161" i="4"/>
  <c r="C221" i="4"/>
  <c r="B47" i="4"/>
  <c r="D168" i="4"/>
  <c r="C251" i="4"/>
  <c r="C57" i="4"/>
  <c r="C28" i="4"/>
  <c r="B308" i="4"/>
  <c r="B135" i="4"/>
  <c r="D30" i="4"/>
  <c r="D238" i="4"/>
  <c r="B56" i="4"/>
  <c r="C300" i="4"/>
  <c r="C267" i="4"/>
  <c r="C170" i="4"/>
  <c r="C263" i="4"/>
  <c r="D256" i="4"/>
  <c r="B243" i="4"/>
  <c r="C262" i="4"/>
  <c r="B152" i="4"/>
  <c r="B81" i="4"/>
  <c r="B263" i="4"/>
  <c r="D94" i="4"/>
  <c r="D170" i="4"/>
  <c r="B85" i="4"/>
  <c r="C199" i="4"/>
  <c r="D36" i="4"/>
  <c r="C119" i="4"/>
  <c r="C211" i="4"/>
  <c r="D158" i="4"/>
  <c r="B273" i="4"/>
  <c r="B138" i="4"/>
  <c r="D67" i="4"/>
  <c r="B101" i="4"/>
  <c r="C155" i="4"/>
  <c r="D219" i="4"/>
  <c r="C68" i="4"/>
  <c r="C186" i="4"/>
  <c r="D100" i="4"/>
  <c r="D58" i="4"/>
  <c r="C110" i="4"/>
  <c r="B126" i="4"/>
  <c r="B287" i="4"/>
  <c r="D85" i="4"/>
  <c r="C289" i="4"/>
  <c r="D243" i="4"/>
  <c r="B140" i="4"/>
  <c r="D122" i="4"/>
  <c r="C187" i="4"/>
  <c r="C301" i="4"/>
  <c r="B222" i="4"/>
  <c r="C180" i="4"/>
  <c r="D222" i="4"/>
  <c r="D187" i="4"/>
  <c r="D230" i="4"/>
  <c r="D114" i="4"/>
  <c r="C304" i="4"/>
  <c r="B90" i="4"/>
  <c r="D97" i="4"/>
  <c r="B199" i="4"/>
  <c r="D304" i="4"/>
  <c r="D129" i="4"/>
  <c r="D35" i="4"/>
  <c r="D299" i="4"/>
  <c r="B75" i="4"/>
  <c r="C226" i="4"/>
  <c r="D71" i="4"/>
  <c r="B49" i="4"/>
  <c r="C12" i="4"/>
  <c r="C307" i="4"/>
  <c r="C167" i="4"/>
  <c r="C220" i="4"/>
  <c r="D133" i="4"/>
  <c r="D161" i="4"/>
  <c r="C259" i="4"/>
  <c r="C234" i="4"/>
  <c r="C177" i="4"/>
  <c r="B297" i="4"/>
  <c r="B245" i="4"/>
  <c r="C204" i="4"/>
  <c r="C206" i="4"/>
  <c r="D285" i="4"/>
  <c r="B277" i="4"/>
  <c r="B12" i="4"/>
  <c r="B111" i="4"/>
  <c r="D297" i="4"/>
  <c r="B22" i="4"/>
  <c r="B184" i="4"/>
  <c r="C38" i="4"/>
  <c r="C10" i="4"/>
  <c r="C70" i="4"/>
  <c r="C282" i="4"/>
  <c r="C62" i="4"/>
  <c r="B134" i="4"/>
  <c r="B309" i="4"/>
  <c r="C67" i="4"/>
  <c r="C42" i="4"/>
  <c r="C17" i="4"/>
  <c r="B105" i="4"/>
  <c r="B300" i="4"/>
  <c r="C58" i="4"/>
  <c r="D22" i="4"/>
  <c r="D61" i="4"/>
  <c r="B21" i="4"/>
  <c r="D228" i="4"/>
  <c r="C198" i="4"/>
  <c r="B68" i="4"/>
  <c r="B61" i="4"/>
  <c r="C201" i="4"/>
  <c r="C266" i="4"/>
  <c r="C51" i="4"/>
  <c r="C39" i="4"/>
  <c r="C11" i="4"/>
  <c r="D5" i="4"/>
  <c r="B5" i="4"/>
  <c r="C131" i="4"/>
  <c r="C106" i="4"/>
  <c r="C273" i="4"/>
  <c r="B169" i="4"/>
  <c r="B77" i="4"/>
  <c r="C7" i="4"/>
  <c r="D86" i="4"/>
  <c r="D145" i="4"/>
  <c r="B109" i="4"/>
  <c r="B258" i="4"/>
  <c r="C147" i="4"/>
  <c r="B97" i="4"/>
  <c r="B145" i="4"/>
  <c r="C224" i="4"/>
  <c r="D251" i="4"/>
  <c r="B67" i="4"/>
  <c r="B159" i="4"/>
  <c r="C271" i="4"/>
  <c r="B10" i="4"/>
  <c r="D26" i="4"/>
  <c r="C66" i="4"/>
  <c r="D101" i="4"/>
  <c r="B220" i="4"/>
  <c r="C132" i="4"/>
  <c r="B234" i="4"/>
  <c r="B62" i="4"/>
  <c r="C91" i="4"/>
  <c r="C15" i="4"/>
  <c r="B298" i="4"/>
  <c r="C16" i="4"/>
  <c r="B217" i="4"/>
  <c r="B83" i="4"/>
  <c r="D265" i="4"/>
  <c r="C117" i="4"/>
  <c r="B129" i="4"/>
  <c r="B175" i="4"/>
  <c r="B74" i="4"/>
  <c r="B102" i="4"/>
  <c r="B204" i="4"/>
  <c r="D40" i="4"/>
  <c r="C275" i="4"/>
  <c r="D174" i="4"/>
  <c r="C215" i="4"/>
  <c r="D69" i="4"/>
  <c r="C225" i="4"/>
  <c r="D150" i="4"/>
  <c r="C40" i="4"/>
  <c r="B301" i="4"/>
  <c r="C237" i="4"/>
  <c r="B19" i="4"/>
  <c r="D17" i="4"/>
  <c r="B292" i="4"/>
  <c r="B290" i="4"/>
  <c r="C250" i="4"/>
  <c r="D164" i="4"/>
  <c r="D134" i="4"/>
  <c r="B254" i="4"/>
  <c r="B235" i="4"/>
  <c r="B181" i="4"/>
  <c r="B122" i="4"/>
  <c r="D232" i="4"/>
  <c r="B182" i="4"/>
  <c r="B113" i="4"/>
  <c r="B230" i="4"/>
  <c r="D286" i="4"/>
  <c r="D226" i="4"/>
  <c r="B239" i="4"/>
  <c r="D54" i="4"/>
  <c r="C241" i="4"/>
  <c r="D64" i="4"/>
  <c r="D269" i="4"/>
  <c r="B84" i="4"/>
  <c r="C48" i="4"/>
  <c r="D74" i="4"/>
  <c r="C72" i="4"/>
  <c r="C92" i="4"/>
  <c r="D99" i="4"/>
  <c r="D193" i="4"/>
  <c r="D257" i="4"/>
  <c r="D290" i="4"/>
  <c r="D215" i="4"/>
  <c r="D169" i="4"/>
  <c r="B211" i="4"/>
  <c r="B34" i="4"/>
  <c r="D177" i="4"/>
  <c r="C232" i="4"/>
  <c r="D137" i="4"/>
  <c r="B206" i="4"/>
  <c r="B249" i="4"/>
  <c r="D291" i="4"/>
  <c r="D31" i="4"/>
  <c r="B136" i="4"/>
  <c r="B311" i="4"/>
  <c r="D300" i="4"/>
  <c r="B194" i="4"/>
  <c r="D96" i="4"/>
  <c r="C239" i="4"/>
  <c r="B188" i="4"/>
  <c r="B148" i="4"/>
  <c r="B128" i="4"/>
  <c r="B143" i="4"/>
  <c r="C120" i="4"/>
  <c r="B80" i="4"/>
  <c r="B87" i="4"/>
  <c r="C258" i="4"/>
  <c r="C188" i="4"/>
  <c r="C183" i="4"/>
  <c r="B39" i="4"/>
  <c r="D149" i="4"/>
  <c r="D185" i="4"/>
  <c r="B176" i="4"/>
  <c r="C160" i="4"/>
  <c r="D138" i="4"/>
  <c r="D209" i="4"/>
  <c r="D83" i="4"/>
  <c r="C52" i="4"/>
  <c r="C129" i="4"/>
  <c r="D237" i="4"/>
  <c r="B213" i="4"/>
  <c r="D139" i="4"/>
  <c r="B179" i="4"/>
  <c r="C228" i="4"/>
  <c r="C231" i="4"/>
  <c r="B203" i="4"/>
  <c r="C65" i="4"/>
  <c r="D233" i="4"/>
  <c r="C36" i="4"/>
  <c r="C298" i="4"/>
  <c r="C126" i="4"/>
  <c r="B198" i="4"/>
  <c r="B86" i="4"/>
  <c r="C81" i="4"/>
  <c r="C235" i="4"/>
  <c r="B154" i="4"/>
  <c r="B214" i="4"/>
  <c r="D275" i="4"/>
  <c r="C173" i="4"/>
  <c r="B266" i="4"/>
  <c r="B9" i="4"/>
  <c r="D59" i="4"/>
  <c r="C305" i="4"/>
  <c r="C272" i="4"/>
  <c r="C295" i="4"/>
  <c r="B267" i="4"/>
  <c r="C270" i="4"/>
  <c r="C53" i="4"/>
  <c r="C292" i="4"/>
  <c r="C55" i="4"/>
  <c r="C75" i="4"/>
  <c r="D21" i="4"/>
  <c r="D13" i="4"/>
  <c r="C190" i="4"/>
  <c r="B23" i="4"/>
  <c r="D10" i="4"/>
  <c r="D45" i="4"/>
  <c r="D211" i="4"/>
  <c r="C122" i="4"/>
  <c r="D38" i="4"/>
  <c r="D81" i="4"/>
  <c r="B45" i="4"/>
  <c r="C79" i="4"/>
  <c r="B272" i="4"/>
  <c r="C244" i="4"/>
  <c r="C94" i="4"/>
  <c r="D270" i="4"/>
  <c r="B268" i="4"/>
  <c r="C296" i="4"/>
  <c r="D121" i="4"/>
  <c r="B253" i="4"/>
  <c r="B120" i="4"/>
  <c r="D292" i="4"/>
  <c r="D49" i="4"/>
  <c r="B42" i="4"/>
  <c r="D165" i="4"/>
  <c r="D227" i="4"/>
  <c r="D217" i="4"/>
  <c r="B141" i="4"/>
  <c r="B288" i="4"/>
  <c r="B293" i="4"/>
  <c r="D37" i="4"/>
  <c r="B170" i="4"/>
  <c r="C308" i="4"/>
  <c r="C30" i="4"/>
  <c r="D253" i="4"/>
  <c r="B237" i="4"/>
  <c r="D128" i="4"/>
  <c r="B269" i="4"/>
  <c r="D131" i="4"/>
  <c r="C115" i="4"/>
  <c r="D77" i="4"/>
  <c r="B233" i="4"/>
  <c r="D221" i="4"/>
  <c r="D33" i="4"/>
  <c r="D14" i="4"/>
  <c r="B99" i="4"/>
  <c r="C59" i="4"/>
  <c r="B26" i="4"/>
  <c r="B38" i="4"/>
  <c r="D307" i="4"/>
  <c r="D70" i="4"/>
  <c r="D3" i="4"/>
  <c r="D205" i="4"/>
  <c r="B168" i="4"/>
  <c r="D147" i="4"/>
  <c r="B165" i="4"/>
  <c r="D25" i="4"/>
  <c r="B197" i="4"/>
  <c r="B228" i="4"/>
  <c r="B72" i="4"/>
  <c r="D41" i="4"/>
  <c r="D119" i="4"/>
  <c r="B167" i="4"/>
  <c r="C71" i="4"/>
  <c r="D105" i="4"/>
  <c r="D192" i="4"/>
  <c r="C284" i="4"/>
  <c r="B257" i="4"/>
  <c r="C46" i="4"/>
  <c r="B79" i="4"/>
  <c r="D102" i="4"/>
  <c r="B282" i="4"/>
  <c r="D254" i="4"/>
  <c r="B112" i="4"/>
  <c r="B114" i="4"/>
  <c r="C19" i="4"/>
  <c r="B118" i="4"/>
  <c r="B15" i="4"/>
  <c r="C302" i="4"/>
  <c r="D195" i="4"/>
  <c r="D50" i="4"/>
  <c r="D109" i="4"/>
  <c r="D140" i="4"/>
  <c r="B57" i="4"/>
  <c r="D191" i="4"/>
  <c r="B16" i="4"/>
  <c r="D163" i="4"/>
  <c r="D87" i="4"/>
  <c r="B6" i="4"/>
  <c r="B221" i="4"/>
  <c r="D231" i="4"/>
  <c r="E7" i="4"/>
  <c r="E23" i="4"/>
  <c r="E39" i="4"/>
  <c r="E55" i="4"/>
  <c r="E71" i="4"/>
  <c r="E87" i="4"/>
  <c r="E103" i="4"/>
  <c r="E119" i="4"/>
  <c r="E135" i="4"/>
  <c r="E151" i="4"/>
  <c r="E167" i="4"/>
  <c r="E183" i="4"/>
  <c r="E199" i="4"/>
  <c r="E215" i="4"/>
  <c r="E231" i="4"/>
  <c r="E247" i="4"/>
  <c r="E263" i="4"/>
  <c r="E279" i="4"/>
  <c r="E295" i="4"/>
  <c r="E311" i="4"/>
  <c r="E8" i="4"/>
  <c r="E24" i="4"/>
  <c r="E40" i="4"/>
  <c r="E56" i="4"/>
  <c r="E72" i="4"/>
  <c r="E88" i="4"/>
  <c r="E104" i="4"/>
  <c r="E120" i="4"/>
  <c r="E136" i="4"/>
  <c r="E152" i="4"/>
  <c r="E168" i="4"/>
  <c r="E184" i="4"/>
  <c r="E200" i="4"/>
  <c r="E216" i="4"/>
  <c r="E232" i="4"/>
  <c r="E248" i="4"/>
  <c r="E264" i="4"/>
  <c r="E280" i="4"/>
  <c r="E296" i="4"/>
  <c r="E312" i="4"/>
  <c r="E9" i="4"/>
  <c r="E25" i="4"/>
  <c r="E41" i="4"/>
  <c r="E57" i="4"/>
  <c r="E73" i="4"/>
  <c r="E89" i="4"/>
  <c r="E105" i="4"/>
  <c r="E121" i="4"/>
  <c r="E137" i="4"/>
  <c r="E153" i="4"/>
  <c r="E169" i="4"/>
  <c r="E185" i="4"/>
  <c r="E201" i="4"/>
  <c r="E217" i="4"/>
  <c r="E233" i="4"/>
  <c r="E249" i="4"/>
  <c r="E265" i="4"/>
  <c r="E281" i="4"/>
  <c r="E297" i="4"/>
  <c r="E313" i="4"/>
  <c r="E50" i="4"/>
  <c r="E114" i="4"/>
  <c r="E178" i="4"/>
  <c r="E242" i="4"/>
  <c r="E306" i="4"/>
  <c r="E38" i="4"/>
  <c r="E102" i="4"/>
  <c r="E166" i="4"/>
  <c r="E230" i="4"/>
  <c r="E294" i="4"/>
  <c r="E42" i="4"/>
  <c r="E106" i="4"/>
  <c r="E170" i="4"/>
  <c r="E234" i="4"/>
  <c r="E298" i="4"/>
  <c r="E190" i="4"/>
  <c r="E14" i="4"/>
  <c r="E270" i="4"/>
  <c r="E222" i="4"/>
  <c r="E174" i="4"/>
  <c r="B11" i="4"/>
  <c r="B157" i="4"/>
  <c r="D155" i="4"/>
  <c r="C283" i="4"/>
  <c r="D287" i="4"/>
  <c r="D284" i="4"/>
  <c r="B78" i="4"/>
  <c r="C287" i="4"/>
  <c r="C125" i="4"/>
  <c r="C24" i="4"/>
  <c r="B151" i="4"/>
  <c r="C146" i="4"/>
  <c r="D52" i="4"/>
  <c r="C104" i="4"/>
  <c r="D57" i="4"/>
  <c r="C256" i="4"/>
  <c r="B150" i="4"/>
  <c r="C108" i="4"/>
  <c r="C130" i="4"/>
  <c r="D117" i="4"/>
  <c r="D92" i="4"/>
  <c r="B271" i="4"/>
  <c r="C274" i="4"/>
  <c r="D8" i="4"/>
  <c r="C9" i="4"/>
  <c r="D272" i="4"/>
  <c r="C261" i="4"/>
  <c r="C86" i="4"/>
  <c r="D75" i="4"/>
  <c r="C99" i="4"/>
  <c r="B33" i="4"/>
  <c r="B82" i="4"/>
  <c r="D216" i="4"/>
  <c r="C34" i="4"/>
  <c r="B43" i="4"/>
  <c r="C219" i="4"/>
  <c r="C69" i="4"/>
  <c r="D194" i="4"/>
  <c r="D294" i="4"/>
  <c r="D220" i="4"/>
  <c r="D311" i="4"/>
  <c r="D276" i="4"/>
  <c r="B51" i="4"/>
  <c r="D175" i="4"/>
  <c r="B59" i="4"/>
  <c r="B8" i="4"/>
  <c r="C176" i="4"/>
  <c r="D224" i="4"/>
  <c r="D197" i="4"/>
  <c r="D27" i="4"/>
  <c r="D245" i="4"/>
  <c r="B3" i="4"/>
  <c r="B98" i="4"/>
  <c r="C121" i="4"/>
  <c r="D113" i="4"/>
  <c r="C265" i="4"/>
  <c r="D12" i="4"/>
  <c r="C107" i="4"/>
  <c r="C212" i="4"/>
  <c r="D288" i="4"/>
  <c r="B251" i="4"/>
  <c r="D261" i="4"/>
  <c r="B40" i="4"/>
  <c r="C168" i="4"/>
  <c r="B302" i="4"/>
  <c r="D171" i="4"/>
  <c r="B191" i="4"/>
  <c r="C13" i="4"/>
  <c r="B310" i="4"/>
  <c r="D127" i="4"/>
  <c r="B50" i="4"/>
  <c r="D44" i="4"/>
  <c r="C189" i="4"/>
  <c r="D293" i="4"/>
  <c r="C253" i="4"/>
  <c r="C133" i="4"/>
  <c r="D244" i="4"/>
  <c r="D250" i="4"/>
  <c r="B27" i="4"/>
  <c r="D182" i="4"/>
  <c r="C84" i="4"/>
  <c r="D212" i="4"/>
  <c r="D178" i="4"/>
  <c r="C105" i="4"/>
  <c r="B276" i="4"/>
  <c r="B201" i="4"/>
  <c r="D306" i="4"/>
  <c r="B306" i="4"/>
  <c r="B172" i="4"/>
  <c r="E11" i="4"/>
  <c r="E27" i="4"/>
  <c r="E43" i="4"/>
  <c r="E59" i="4"/>
  <c r="E75" i="4"/>
  <c r="E91" i="4"/>
  <c r="E107" i="4"/>
  <c r="E123" i="4"/>
  <c r="E139" i="4"/>
  <c r="E155" i="4"/>
  <c r="E171" i="4"/>
  <c r="E187" i="4"/>
  <c r="E203" i="4"/>
  <c r="E219" i="4"/>
  <c r="E235" i="4"/>
  <c r="E251" i="4"/>
  <c r="E267" i="4"/>
  <c r="E283" i="4"/>
  <c r="E299" i="4"/>
  <c r="E315" i="4"/>
  <c r="E12" i="4"/>
  <c r="E28" i="4"/>
  <c r="E44" i="4"/>
  <c r="E60" i="4"/>
  <c r="E76" i="4"/>
  <c r="E92" i="4"/>
  <c r="E108" i="4"/>
  <c r="E124" i="4"/>
  <c r="E140" i="4"/>
  <c r="E156" i="4"/>
  <c r="E172" i="4"/>
  <c r="E188" i="4"/>
  <c r="E204" i="4"/>
  <c r="E220" i="4"/>
  <c r="E236" i="4"/>
  <c r="E252" i="4"/>
  <c r="E268" i="4"/>
  <c r="E284" i="4"/>
  <c r="E300" i="4"/>
  <c r="E316" i="4"/>
  <c r="E13" i="4"/>
  <c r="E29" i="4"/>
  <c r="E45" i="4"/>
  <c r="E61" i="4"/>
  <c r="E77" i="4"/>
  <c r="E93" i="4"/>
  <c r="E109" i="4"/>
  <c r="E125" i="4"/>
  <c r="E141" i="4"/>
  <c r="E157" i="4"/>
  <c r="E173" i="4"/>
  <c r="E189" i="4"/>
  <c r="E205" i="4"/>
  <c r="E221" i="4"/>
  <c r="E237" i="4"/>
  <c r="E253" i="4"/>
  <c r="E269" i="4"/>
  <c r="E285" i="4"/>
  <c r="E301" i="4"/>
  <c r="E317" i="4"/>
  <c r="E66" i="4"/>
  <c r="E130" i="4"/>
  <c r="E194" i="4"/>
  <c r="E258" i="4"/>
  <c r="E506" i="4"/>
  <c r="E54" i="4"/>
  <c r="E118" i="4"/>
  <c r="E182" i="4"/>
  <c r="E246" i="4"/>
  <c r="E310" i="4"/>
  <c r="E58" i="4"/>
  <c r="E122" i="4"/>
  <c r="E186" i="4"/>
  <c r="E250" i="4"/>
  <c r="E314" i="4"/>
  <c r="E254" i="4"/>
  <c r="E78" i="4"/>
  <c r="E30" i="4"/>
  <c r="E286" i="4"/>
  <c r="E302" i="4"/>
  <c r="D91" i="4"/>
  <c r="C196" i="4"/>
  <c r="D95" i="4"/>
  <c r="B174" i="4"/>
  <c r="B238" i="4"/>
  <c r="C101" i="4"/>
  <c r="B4" i="4"/>
  <c r="D9" i="4"/>
  <c r="C268" i="4"/>
  <c r="C114" i="4"/>
  <c r="B291" i="4"/>
  <c r="C257" i="4"/>
  <c r="D11" i="4"/>
  <c r="C87" i="4"/>
  <c r="C179" i="4"/>
  <c r="D218" i="4"/>
  <c r="C197" i="4"/>
  <c r="D186" i="4"/>
  <c r="C60" i="4"/>
  <c r="D141" i="4"/>
  <c r="B207" i="4"/>
  <c r="D157" i="4"/>
  <c r="C276" i="4"/>
  <c r="C178" i="4"/>
  <c r="C21" i="4"/>
  <c r="D166" i="4"/>
  <c r="D176" i="4"/>
  <c r="B7" i="4"/>
  <c r="B93" i="4"/>
  <c r="C74" i="4"/>
  <c r="C166" i="4"/>
  <c r="B232" i="4"/>
  <c r="D199" i="4"/>
  <c r="C22" i="4"/>
  <c r="B127" i="4"/>
  <c r="D183" i="4"/>
  <c r="D295" i="4"/>
  <c r="B104" i="4"/>
  <c r="C95" i="4"/>
  <c r="C164" i="4"/>
  <c r="C88" i="4"/>
  <c r="D32" i="4"/>
  <c r="B88" i="4"/>
  <c r="D98" i="4"/>
  <c r="B17" i="4"/>
  <c r="D144" i="4"/>
  <c r="B205" i="4"/>
  <c r="D303" i="4"/>
  <c r="C223" i="4"/>
  <c r="B261" i="4"/>
  <c r="B18" i="4"/>
  <c r="D80" i="4"/>
  <c r="D55" i="4"/>
  <c r="C49" i="4"/>
  <c r="D159" i="4"/>
  <c r="D68" i="4"/>
  <c r="C277" i="4"/>
  <c r="B124" i="4"/>
  <c r="D196" i="4"/>
  <c r="D23" i="4"/>
  <c r="D281" i="4"/>
  <c r="C137" i="4"/>
  <c r="C163" i="4"/>
  <c r="D136" i="4"/>
  <c r="B296" i="4"/>
  <c r="C73" i="4"/>
  <c r="B115" i="4"/>
  <c r="C242" i="4"/>
  <c r="D268" i="4"/>
  <c r="C169" i="4"/>
  <c r="D264" i="4"/>
  <c r="D235" i="4"/>
  <c r="B94" i="4"/>
  <c r="C191" i="4"/>
  <c r="C144" i="4"/>
  <c r="C210" i="4"/>
  <c r="D148" i="4"/>
  <c r="C174" i="4"/>
  <c r="B110" i="4"/>
  <c r="C47" i="4"/>
  <c r="D63" i="4"/>
  <c r="C200" i="4"/>
  <c r="C278" i="4"/>
  <c r="D283" i="4"/>
  <c r="C294" i="4"/>
  <c r="E15" i="4"/>
  <c r="E31" i="4"/>
  <c r="E47" i="4"/>
  <c r="E63" i="4"/>
  <c r="E79" i="4"/>
  <c r="E95" i="4"/>
  <c r="E111" i="4"/>
  <c r="E127" i="4"/>
  <c r="E143" i="4"/>
  <c r="E159" i="4"/>
  <c r="E175" i="4"/>
  <c r="E191" i="4"/>
  <c r="E207" i="4"/>
  <c r="E223" i="4"/>
  <c r="E239" i="4"/>
  <c r="E255" i="4"/>
  <c r="E271" i="4"/>
  <c r="E287" i="4"/>
  <c r="E303" i="4"/>
  <c r="E319" i="4"/>
  <c r="E16" i="4"/>
  <c r="E32" i="4"/>
  <c r="E48" i="4"/>
  <c r="E64" i="4"/>
  <c r="E80" i="4"/>
  <c r="E96" i="4"/>
  <c r="E112" i="4"/>
  <c r="E128" i="4"/>
  <c r="E144" i="4"/>
  <c r="E160" i="4"/>
  <c r="E176" i="4"/>
  <c r="E192" i="4"/>
  <c r="E208" i="4"/>
  <c r="E224" i="4"/>
  <c r="E240" i="4"/>
  <c r="E256" i="4"/>
  <c r="E272" i="4"/>
  <c r="E288" i="4"/>
  <c r="E304" i="4"/>
  <c r="E17" i="4"/>
  <c r="E33" i="4"/>
  <c r="E49" i="4"/>
  <c r="E65" i="4"/>
  <c r="E81" i="4"/>
  <c r="E97" i="4"/>
  <c r="E113" i="4"/>
  <c r="E129" i="4"/>
  <c r="E145" i="4"/>
  <c r="E161" i="4"/>
  <c r="E177" i="4"/>
  <c r="E193" i="4"/>
  <c r="E209" i="4"/>
  <c r="E225" i="4"/>
  <c r="E241" i="4"/>
  <c r="E257" i="4"/>
  <c r="E273" i="4"/>
  <c r="E289" i="4"/>
  <c r="E305" i="4"/>
  <c r="E18" i="4"/>
  <c r="E82" i="4"/>
  <c r="E146" i="4"/>
  <c r="E210" i="4"/>
  <c r="E274" i="4"/>
  <c r="E6" i="4"/>
  <c r="E70" i="4"/>
  <c r="E134" i="4"/>
  <c r="E198" i="4"/>
  <c r="E262" i="4"/>
  <c r="E10" i="4"/>
  <c r="E74" i="4"/>
  <c r="E138" i="4"/>
  <c r="E202" i="4"/>
  <c r="E266" i="4"/>
  <c r="E62" i="4"/>
  <c r="E318" i="4"/>
  <c r="E142" i="4"/>
  <c r="E94" i="4"/>
  <c r="E46" i="4"/>
  <c r="A1260" i="6"/>
  <c r="D84" i="4"/>
  <c r="D255" i="4"/>
  <c r="D204" i="4"/>
  <c r="D135" i="4"/>
  <c r="B71" i="4"/>
  <c r="C89" i="4"/>
  <c r="D20" i="4"/>
  <c r="D120" i="4"/>
  <c r="B192" i="4"/>
  <c r="C102" i="4"/>
  <c r="D146" i="4"/>
  <c r="C37" i="4"/>
  <c r="D93" i="4"/>
  <c r="C203" i="4"/>
  <c r="C165" i="4"/>
  <c r="C297" i="4"/>
  <c r="D43" i="4"/>
  <c r="D48" i="4"/>
  <c r="C151" i="4"/>
  <c r="C243" i="4"/>
  <c r="C20" i="4"/>
  <c r="C217" i="4"/>
  <c r="B226" i="4"/>
  <c r="D60" i="4"/>
  <c r="D262" i="4"/>
  <c r="D39" i="4"/>
  <c r="D200" i="4"/>
  <c r="B155" i="4"/>
  <c r="B177" i="4"/>
  <c r="C145" i="4"/>
  <c r="D239" i="4"/>
  <c r="C255" i="4"/>
  <c r="B305" i="4"/>
  <c r="D79" i="4"/>
  <c r="C116" i="4"/>
  <c r="D72" i="4"/>
  <c r="B139" i="4"/>
  <c r="B69" i="4"/>
  <c r="C293" i="4"/>
  <c r="C254" i="4"/>
  <c r="B54" i="4"/>
  <c r="D82" i="4"/>
  <c r="C230" i="4"/>
  <c r="C306" i="4"/>
  <c r="D246" i="4"/>
  <c r="C227" i="4"/>
  <c r="C124" i="4"/>
  <c r="C233" i="4"/>
  <c r="D198" i="4"/>
  <c r="D263" i="4"/>
  <c r="D214" i="4"/>
  <c r="B256" i="4"/>
  <c r="B210" i="4"/>
  <c r="C185" i="4"/>
  <c r="D18" i="4"/>
  <c r="B242" i="4"/>
  <c r="C44" i="4"/>
  <c r="C127" i="4"/>
  <c r="D309" i="4"/>
  <c r="D28" i="4"/>
  <c r="D160" i="4"/>
  <c r="C216" i="4"/>
  <c r="C97" i="4"/>
  <c r="D247" i="4"/>
  <c r="D260" i="4"/>
  <c r="D162" i="4"/>
  <c r="B265" i="4"/>
  <c r="D111" i="4"/>
  <c r="D242" i="4"/>
  <c r="C152" i="4"/>
  <c r="D73" i="4"/>
  <c r="D267" i="4"/>
  <c r="D108" i="4"/>
  <c r="C85" i="4"/>
  <c r="B130" i="4"/>
  <c r="D271" i="4"/>
  <c r="D278" i="4"/>
  <c r="C149" i="4"/>
  <c r="D280" i="4"/>
  <c r="B64" i="4"/>
  <c r="C159" i="4"/>
  <c r="D88" i="4"/>
  <c r="D207" i="4"/>
  <c r="C138" i="4"/>
  <c r="D180" i="4"/>
  <c r="C279" i="4"/>
  <c r="D282" i="4"/>
  <c r="E19" i="4"/>
  <c r="E35" i="4"/>
  <c r="E51" i="4"/>
  <c r="E67" i="4"/>
  <c r="E83" i="4"/>
  <c r="E99" i="4"/>
  <c r="E115" i="4"/>
  <c r="E131" i="4"/>
  <c r="E147" i="4"/>
  <c r="E163" i="4"/>
  <c r="E179" i="4"/>
  <c r="E195" i="4"/>
  <c r="E211" i="4"/>
  <c r="E227" i="4"/>
  <c r="E243" i="4"/>
  <c r="E259" i="4"/>
  <c r="E275" i="4"/>
  <c r="E291" i="4"/>
  <c r="E307" i="4"/>
  <c r="E4" i="4"/>
  <c r="E20" i="4"/>
  <c r="E36" i="4"/>
  <c r="E52" i="4"/>
  <c r="E68" i="4"/>
  <c r="E84" i="4"/>
  <c r="E100" i="4"/>
  <c r="E116" i="4"/>
  <c r="E132" i="4"/>
  <c r="E148" i="4"/>
  <c r="E164" i="4"/>
  <c r="E180" i="4"/>
  <c r="E196" i="4"/>
  <c r="E212" i="4"/>
  <c r="E228" i="4"/>
  <c r="E244" i="4"/>
  <c r="E260" i="4"/>
  <c r="E276" i="4"/>
  <c r="E292" i="4"/>
  <c r="E308" i="4"/>
  <c r="E5" i="4"/>
  <c r="E21" i="4"/>
  <c r="E37" i="4"/>
  <c r="E53" i="4"/>
  <c r="E69" i="4"/>
  <c r="E85" i="4"/>
  <c r="E101" i="4"/>
  <c r="E117" i="4"/>
  <c r="E133" i="4"/>
  <c r="E149" i="4"/>
  <c r="E165" i="4"/>
  <c r="E181" i="4"/>
  <c r="E197" i="4"/>
  <c r="E213" i="4"/>
  <c r="E229" i="4"/>
  <c r="E245" i="4"/>
  <c r="E261" i="4"/>
  <c r="E277" i="4"/>
  <c r="E293" i="4"/>
  <c r="E309" i="4"/>
  <c r="E34" i="4"/>
  <c r="E98" i="4"/>
  <c r="E162" i="4"/>
  <c r="E226" i="4"/>
  <c r="E290" i="4"/>
  <c r="E22" i="4"/>
  <c r="E86" i="4"/>
  <c r="E150" i="4"/>
  <c r="E214" i="4"/>
  <c r="E278" i="4"/>
  <c r="E26" i="4"/>
  <c r="E90" i="4"/>
  <c r="E154" i="4"/>
  <c r="E218" i="4"/>
  <c r="E282" i="4"/>
  <c r="E126" i="4"/>
  <c r="E238" i="4"/>
  <c r="E206" i="4"/>
  <c r="E158" i="4"/>
  <c r="E110" i="4"/>
  <c r="B30" i="4"/>
  <c r="D167" i="4"/>
  <c r="C175" i="4"/>
  <c r="C18" i="4"/>
  <c r="D76" i="4"/>
  <c r="B123" i="4"/>
  <c r="D240" i="4"/>
  <c r="D7" i="4"/>
  <c r="C150" i="4"/>
  <c r="C96" i="4"/>
  <c r="B270" i="4"/>
  <c r="B146" i="4"/>
  <c r="C25" i="4"/>
  <c r="C181" i="4"/>
  <c r="D53" i="4"/>
  <c r="C153" i="4"/>
  <c r="D123" i="4"/>
  <c r="B58" i="4"/>
  <c r="B286" i="4"/>
  <c r="C264" i="4"/>
  <c r="D24" i="4"/>
  <c r="B186" i="4"/>
  <c r="C229" i="4"/>
  <c r="D266" i="4"/>
  <c r="D132" i="4"/>
  <c r="D107" i="4"/>
  <c r="B212" i="4"/>
  <c r="C98" i="4"/>
  <c r="D298" i="4"/>
  <c r="D47" i="4"/>
  <c r="B137" i="4"/>
  <c r="C111" i="4"/>
  <c r="D210" i="4"/>
  <c r="C78" i="4"/>
  <c r="D308" i="4"/>
  <c r="C32" i="4"/>
  <c r="D116" i="4"/>
  <c r="D151" i="4"/>
  <c r="B66" i="4"/>
  <c r="D143" i="4"/>
  <c r="B246" i="4"/>
  <c r="C27" i="4"/>
  <c r="C214" i="4"/>
  <c r="D188" i="4"/>
  <c r="C303" i="4"/>
  <c r="C238" i="4"/>
  <c r="C56" i="4"/>
  <c r="D279" i="4"/>
  <c r="B178" i="4"/>
  <c r="D172" i="4"/>
  <c r="C281" i="4"/>
  <c r="C208" i="4"/>
  <c r="C245" i="4"/>
  <c r="C82" i="4"/>
  <c r="C148" i="4"/>
  <c r="D112" i="4"/>
  <c r="C290" i="4"/>
  <c r="D223" i="4"/>
  <c r="D203" i="4"/>
  <c r="D234" i="4"/>
  <c r="B63" i="4"/>
  <c r="C5" i="4"/>
  <c r="D296" i="4"/>
  <c r="B117" i="4"/>
  <c r="C192" i="4"/>
  <c r="D4" i="4"/>
  <c r="D56" i="4"/>
  <c r="C194" i="4"/>
  <c r="D229" i="4"/>
  <c r="B91" i="4"/>
  <c r="C63" i="4"/>
  <c r="C23" i="4"/>
  <c r="C31" i="4"/>
  <c r="D16" i="4"/>
  <c r="B158" i="4"/>
  <c r="D236" i="4"/>
  <c r="D274" i="4"/>
  <c r="C172" i="4"/>
  <c r="B133" i="4"/>
  <c r="C202" i="4"/>
  <c r="B46" i="4"/>
  <c r="D248" i="4"/>
  <c r="B107" i="4"/>
  <c r="B250" i="4"/>
  <c r="C162" i="4"/>
  <c r="B142" i="4"/>
  <c r="E570" i="4"/>
  <c r="E555" i="4"/>
  <c r="E556" i="4"/>
  <c r="E582" i="4"/>
  <c r="E573" i="4"/>
  <c r="E558" i="4"/>
  <c r="E543" i="4"/>
  <c r="E544" i="4"/>
  <c r="E561" i="4"/>
  <c r="E525" i="4"/>
  <c r="E530" i="4"/>
  <c r="E531" i="4"/>
  <c r="E548" i="4"/>
  <c r="E569" i="4"/>
  <c r="E578" i="4"/>
  <c r="E585" i="4"/>
  <c r="E568" i="4"/>
  <c r="E590" i="4"/>
  <c r="E534" i="4"/>
  <c r="E529" i="4"/>
  <c r="E591" i="4"/>
  <c r="E522" i="4"/>
  <c r="E507" i="4"/>
  <c r="E508" i="4"/>
  <c r="E572" i="4"/>
  <c r="E563" i="4"/>
  <c r="E510" i="4"/>
  <c r="E574" i="4"/>
  <c r="E559" i="4"/>
  <c r="E560" i="4"/>
  <c r="E587" i="4"/>
  <c r="E537" i="4"/>
  <c r="E546" i="4"/>
  <c r="E547" i="4"/>
  <c r="E564" i="4"/>
  <c r="E593" i="4"/>
  <c r="E566" i="4"/>
  <c r="E541" i="4"/>
  <c r="E581" i="4"/>
  <c r="E575" i="4"/>
  <c r="E551" i="4"/>
  <c r="E583" i="4"/>
  <c r="E550" i="4"/>
  <c r="E538" i="4"/>
  <c r="E523" i="4"/>
  <c r="E524" i="4"/>
  <c r="E588" i="4"/>
  <c r="E589" i="4"/>
  <c r="E526" i="4"/>
  <c r="E511" i="4"/>
  <c r="E512" i="4"/>
  <c r="E576" i="4"/>
  <c r="E517" i="4"/>
  <c r="E579" i="4"/>
  <c r="E562" i="4"/>
  <c r="E516" i="4"/>
  <c r="E580" i="4"/>
  <c r="E557" i="4"/>
  <c r="E519" i="4"/>
  <c r="E518" i="4"/>
  <c r="E549" i="4"/>
  <c r="E536" i="4"/>
  <c r="E520" i="4"/>
  <c r="E586" i="4"/>
  <c r="E565" i="4"/>
  <c r="E554" i="4"/>
  <c r="E539" i="4"/>
  <c r="E540" i="4"/>
  <c r="E545" i="4"/>
  <c r="E521" i="4"/>
  <c r="E542" i="4"/>
  <c r="E527" i="4"/>
  <c r="E528" i="4"/>
  <c r="E592" i="4"/>
  <c r="E571" i="4"/>
  <c r="E514" i="4"/>
  <c r="E515" i="4"/>
  <c r="E532" i="4"/>
  <c r="E513" i="4"/>
  <c r="E533" i="4"/>
  <c r="E552" i="4"/>
  <c r="E535" i="4"/>
  <c r="E567" i="4"/>
  <c r="E577" i="4"/>
  <c r="E584" i="4"/>
  <c r="E553" i="4"/>
  <c r="E509" i="4"/>
  <c r="E604" i="4"/>
  <c r="E628" i="4"/>
  <c r="E634" i="4"/>
  <c r="E642" i="4"/>
  <c r="E651" i="4"/>
  <c r="E684" i="4"/>
  <c r="E665" i="4"/>
  <c r="E667" i="4"/>
  <c r="E611" i="4"/>
  <c r="E649" i="4"/>
  <c r="E655" i="4"/>
  <c r="E685" i="4"/>
  <c r="E656" i="4"/>
  <c r="E620" i="4"/>
  <c r="E674" i="4"/>
  <c r="E661" i="4"/>
  <c r="E638" i="4"/>
  <c r="E623" i="4"/>
  <c r="E636" i="4"/>
  <c r="E624" i="4"/>
  <c r="E603" i="4"/>
  <c r="E621" i="4"/>
  <c r="E613" i="4"/>
  <c r="E644" i="4"/>
  <c r="E650" i="4"/>
  <c r="D534" i="4"/>
  <c r="C572" i="4"/>
  <c r="D606" i="4"/>
  <c r="B557" i="4"/>
  <c r="D662" i="4"/>
  <c r="C639" i="4"/>
  <c r="C601" i="4"/>
  <c r="B685" i="4"/>
  <c r="C585" i="4"/>
  <c r="C532" i="4"/>
  <c r="D522" i="4"/>
  <c r="B535" i="4"/>
  <c r="D585" i="4"/>
  <c r="C509" i="4"/>
  <c r="C687" i="4"/>
  <c r="C636" i="4"/>
  <c r="C651" i="4"/>
  <c r="C531" i="4"/>
  <c r="B539" i="4"/>
  <c r="D663" i="4"/>
  <c r="D583" i="4"/>
  <c r="D596" i="4"/>
  <c r="C312" i="4"/>
  <c r="C657" i="4"/>
  <c r="B675" i="4"/>
  <c r="B650" i="4"/>
  <c r="B631" i="4"/>
  <c r="B628" i="4"/>
  <c r="C598" i="4"/>
  <c r="B686" i="4"/>
  <c r="D671" i="4"/>
  <c r="D317" i="4"/>
  <c r="B315" i="4"/>
  <c r="D626" i="4"/>
  <c r="C535" i="4"/>
  <c r="D525" i="4"/>
  <c r="D609" i="4"/>
  <c r="D569" i="4"/>
  <c r="B643" i="4"/>
  <c r="C545" i="4"/>
  <c r="C592" i="4"/>
  <c r="B523" i="4"/>
  <c r="B638" i="4"/>
  <c r="C648" i="4"/>
  <c r="D621" i="4"/>
  <c r="B629" i="4"/>
  <c r="D604" i="4"/>
  <c r="D620" i="4"/>
  <c r="B616" i="4"/>
  <c r="D648" i="4"/>
  <c r="D554" i="4"/>
  <c r="B536" i="4"/>
  <c r="D517" i="4"/>
  <c r="C680" i="4"/>
  <c r="C571" i="4"/>
  <c r="C548" i="4"/>
  <c r="D510" i="4"/>
  <c r="D533" i="4"/>
  <c r="B611" i="4"/>
  <c r="B682" i="4"/>
  <c r="C570" i="4"/>
  <c r="C617" i="4"/>
  <c r="C634" i="4"/>
  <c r="B669" i="4"/>
  <c r="D315" i="4"/>
  <c r="B550" i="4"/>
  <c r="D312" i="4"/>
  <c r="B506" i="4"/>
  <c r="B644" i="4"/>
  <c r="B572" i="4"/>
  <c r="B516" i="4"/>
  <c r="D636" i="4"/>
  <c r="C562" i="4"/>
  <c r="E676" i="4"/>
  <c r="E630" i="4"/>
  <c r="E681" i="4"/>
  <c r="E648" i="4"/>
  <c r="E680" i="4"/>
  <c r="E652" i="4"/>
  <c r="E626" i="4"/>
  <c r="E657" i="4"/>
  <c r="E639" i="4"/>
  <c r="E683" i="4"/>
  <c r="E633" i="4"/>
  <c r="E678" i="4"/>
  <c r="E662" i="4"/>
  <c r="E610" i="4"/>
  <c r="E659" i="4"/>
  <c r="E660" i="4"/>
  <c r="E645" i="4"/>
  <c r="E675" i="4"/>
  <c r="E635" i="4"/>
  <c r="E598" i="4"/>
  <c r="E658" i="4"/>
  <c r="E643" i="4"/>
  <c r="E679" i="4"/>
  <c r="D607" i="4"/>
  <c r="B317" i="4"/>
  <c r="B313" i="4"/>
  <c r="D508" i="4"/>
  <c r="C318" i="4"/>
  <c r="C553" i="4"/>
  <c r="B637" i="4"/>
  <c r="C544" i="4"/>
  <c r="C677" i="4"/>
  <c r="B613" i="4"/>
  <c r="D670" i="4"/>
  <c r="B546" i="4"/>
  <c r="D519" i="4"/>
  <c r="D556" i="4"/>
  <c r="D530" i="4"/>
  <c r="B318" i="4"/>
  <c r="C686" i="4"/>
  <c r="C645" i="4"/>
  <c r="C552" i="4"/>
  <c r="B509" i="4"/>
  <c r="D629" i="4"/>
  <c r="D575" i="4"/>
  <c r="B569" i="4"/>
  <c r="B647" i="4"/>
  <c r="B533" i="4"/>
  <c r="D598" i="4"/>
  <c r="B590" i="4"/>
  <c r="C654" i="4"/>
  <c r="C542" i="4"/>
  <c r="B635" i="4"/>
  <c r="C667" i="4"/>
  <c r="B684" i="4"/>
  <c r="B672" i="4"/>
  <c r="D552" i="4"/>
  <c r="C683" i="4"/>
  <c r="D659" i="4"/>
  <c r="C661" i="4"/>
  <c r="D603" i="4"/>
  <c r="B507" i="4"/>
  <c r="D590" i="4"/>
  <c r="D576" i="4"/>
  <c r="D514" i="4"/>
  <c r="D560" i="4"/>
  <c r="B670" i="4"/>
  <c r="C558" i="4"/>
  <c r="D521" i="4"/>
  <c r="D652" i="4"/>
  <c r="C536" i="4"/>
  <c r="C555" i="4"/>
  <c r="C635" i="4"/>
  <c r="D673" i="4"/>
  <c r="B600" i="4"/>
  <c r="D581" i="4"/>
  <c r="B512" i="4"/>
  <c r="B564" i="4"/>
  <c r="D675" i="4"/>
  <c r="C684" i="4"/>
  <c r="B567" i="4"/>
  <c r="B603" i="4"/>
  <c r="D653" i="4"/>
  <c r="D633" i="4"/>
  <c r="D579" i="4"/>
  <c r="C567" i="4"/>
  <c r="B591" i="4"/>
  <c r="C627" i="4"/>
  <c r="D572" i="4"/>
  <c r="B586" i="4"/>
  <c r="B605" i="4"/>
  <c r="D649" i="4"/>
  <c r="B655" i="4"/>
  <c r="D563" i="4"/>
  <c r="C549" i="4"/>
  <c r="B622" i="4"/>
  <c r="C516" i="4"/>
  <c r="B584" i="4"/>
  <c r="D677" i="4"/>
  <c r="C641" i="4"/>
  <c r="E688" i="4"/>
  <c r="E637" i="4"/>
  <c r="E627" i="4"/>
  <c r="E653" i="4"/>
  <c r="E673" i="4"/>
  <c r="E619" i="4"/>
  <c r="E632" i="4"/>
  <c r="E654" i="4"/>
  <c r="E682" i="4"/>
  <c r="E640" i="4"/>
  <c r="E625" i="4"/>
  <c r="E615" i="4"/>
  <c r="E596" i="4"/>
  <c r="E594" i="4"/>
  <c r="E595" i="4"/>
  <c r="E666" i="4"/>
  <c r="E672" i="4"/>
  <c r="E646" i="4"/>
  <c r="E614" i="4"/>
  <c r="E663" i="4"/>
  <c r="E664" i="4"/>
  <c r="E686" i="4"/>
  <c r="E607" i="4"/>
  <c r="B642" i="4"/>
  <c r="B632" i="4"/>
  <c r="C512" i="4"/>
  <c r="B624" i="4"/>
  <c r="B687" i="4"/>
  <c r="B538" i="4"/>
  <c r="D565" i="4"/>
  <c r="D668" i="4"/>
  <c r="D511" i="4"/>
  <c r="B630" i="4"/>
  <c r="C593" i="4"/>
  <c r="B598" i="4"/>
  <c r="D506" i="4"/>
  <c r="B646" i="4"/>
  <c r="B681" i="4"/>
  <c r="D566" i="4"/>
  <c r="B576" i="4"/>
  <c r="B639" i="4"/>
  <c r="C655" i="4"/>
  <c r="B589" i="4"/>
  <c r="B620" i="4"/>
  <c r="D676" i="4"/>
  <c r="B582" i="4"/>
  <c r="C565" i="4"/>
  <c r="D622" i="4"/>
  <c r="D650" i="4"/>
  <c r="C523" i="4"/>
  <c r="D658" i="4"/>
  <c r="B552" i="4"/>
  <c r="B508" i="4"/>
  <c r="D584" i="4"/>
  <c r="B544" i="4"/>
  <c r="C626" i="4"/>
  <c r="B657" i="4"/>
  <c r="D624" i="4"/>
  <c r="B562" i="4"/>
  <c r="C669" i="4"/>
  <c r="D537" i="4"/>
  <c r="D618" i="4"/>
  <c r="B621" i="4"/>
  <c r="C554" i="4"/>
  <c r="C650" i="4"/>
  <c r="C672" i="4"/>
  <c r="C539" i="4"/>
  <c r="C529" i="4"/>
  <c r="D611" i="4"/>
  <c r="D665" i="4"/>
  <c r="B604" i="4"/>
  <c r="D681" i="4"/>
  <c r="B601" i="4"/>
  <c r="C624" i="4"/>
  <c r="D682" i="4"/>
  <c r="D614" i="4"/>
  <c r="C508" i="4"/>
  <c r="C580" i="4"/>
  <c r="C595" i="4"/>
  <c r="D515" i="4"/>
  <c r="D513" i="4"/>
  <c r="C515" i="4"/>
  <c r="C524" i="4"/>
  <c r="C676" i="4"/>
  <c r="C540" i="4"/>
  <c r="C559" i="4"/>
  <c r="D623" i="4"/>
  <c r="D578" i="4"/>
  <c r="D580" i="4"/>
  <c r="B529" i="4"/>
  <c r="B592" i="4"/>
  <c r="C674" i="4"/>
  <c r="B626" i="4"/>
  <c r="B661" i="4"/>
  <c r="D562" i="4"/>
  <c r="D642" i="4"/>
  <c r="C670" i="4"/>
  <c r="C315" i="4"/>
  <c r="B515" i="4"/>
  <c r="C616" i="4"/>
  <c r="C317" i="4"/>
  <c r="E670" i="4"/>
  <c r="E647" i="4"/>
  <c r="E606" i="4"/>
  <c r="E671" i="4"/>
  <c r="E608" i="4"/>
  <c r="E631" i="4"/>
  <c r="E687" i="4"/>
  <c r="E612" i="4"/>
  <c r="E618" i="4"/>
  <c r="E668" i="4"/>
  <c r="E677" i="4"/>
  <c r="E617" i="4"/>
  <c r="E669" i="4"/>
  <c r="E616" i="4"/>
  <c r="E609" i="4"/>
  <c r="E601" i="4"/>
  <c r="E602" i="4"/>
  <c r="E641" i="4"/>
  <c r="E629" i="4"/>
  <c r="E605" i="4"/>
  <c r="E599" i="4"/>
  <c r="E600" i="4"/>
  <c r="E622" i="4"/>
  <c r="E597" i="4"/>
  <c r="D594" i="4"/>
  <c r="D555" i="4"/>
  <c r="D543" i="4"/>
  <c r="B614" i="4"/>
  <c r="B518" i="4"/>
  <c r="B679" i="4"/>
  <c r="D316" i="4"/>
  <c r="B514" i="4"/>
  <c r="B553" i="4"/>
  <c r="D593" i="4"/>
  <c r="B316" i="4"/>
  <c r="C629" i="4"/>
  <c r="B319" i="4"/>
  <c r="D523" i="4"/>
  <c r="D544" i="4"/>
  <c r="C313" i="4"/>
  <c r="D610" i="4"/>
  <c r="D637" i="4"/>
  <c r="B651" i="4"/>
  <c r="B645" i="4"/>
  <c r="C637" i="4"/>
  <c r="C560" i="4"/>
  <c r="C625" i="4"/>
  <c r="D685" i="4"/>
  <c r="D548" i="4"/>
  <c r="C643" i="4"/>
  <c r="C640" i="4"/>
  <c r="D546" i="4"/>
  <c r="D573" i="4"/>
  <c r="B667" i="4"/>
  <c r="B665" i="4"/>
  <c r="D589" i="4"/>
  <c r="B527" i="4"/>
  <c r="B625" i="4"/>
  <c r="D669" i="4"/>
  <c r="D680" i="4"/>
  <c r="B510" i="4"/>
  <c r="C517" i="4"/>
  <c r="D547" i="4"/>
  <c r="B676" i="4"/>
  <c r="C612" i="4"/>
  <c r="C581" i="4"/>
  <c r="C621" i="4"/>
  <c r="C579" i="4"/>
  <c r="C588" i="4"/>
  <c r="C609" i="4"/>
  <c r="B633" i="4"/>
  <c r="B573" i="4"/>
  <c r="C649" i="4"/>
  <c r="B654" i="4"/>
  <c r="C660" i="4"/>
  <c r="B574" i="4"/>
  <c r="B668" i="4"/>
  <c r="C632" i="4"/>
  <c r="C314" i="4"/>
  <c r="C526" i="4"/>
  <c r="D587" i="4"/>
  <c r="D591" i="4"/>
  <c r="D561" i="4"/>
  <c r="B599" i="4"/>
  <c r="B511" i="4"/>
  <c r="D678" i="4"/>
  <c r="B560" i="4"/>
  <c r="C577" i="4"/>
  <c r="C530" i="4"/>
  <c r="C671" i="4"/>
  <c r="D507" i="4"/>
  <c r="C614" i="4"/>
  <c r="D679" i="4"/>
  <c r="C586" i="4"/>
  <c r="D660" i="4"/>
  <c r="D527" i="4"/>
  <c r="C582" i="4"/>
  <c r="D672" i="4"/>
  <c r="B520" i="4"/>
  <c r="B660" i="4"/>
  <c r="C513" i="4"/>
  <c r="C574" i="4"/>
  <c r="C551" i="4"/>
  <c r="D557" i="4"/>
  <c r="B547" i="4"/>
  <c r="D592" i="4"/>
  <c r="D615" i="4"/>
  <c r="B612" i="4"/>
  <c r="D656" i="4"/>
  <c r="D644" i="4"/>
  <c r="D641" i="4"/>
  <c r="D550" i="4"/>
  <c r="C618" i="4"/>
  <c r="C630" i="4"/>
  <c r="C605" i="4"/>
  <c r="D638" i="4"/>
  <c r="D661" i="4"/>
  <c r="C596" i="4"/>
  <c r="D558" i="4"/>
  <c r="D586" i="4"/>
  <c r="C568" i="4"/>
  <c r="D651" i="4"/>
  <c r="C688" i="4"/>
  <c r="D549" i="4"/>
  <c r="D674" i="4"/>
  <c r="B541" i="4"/>
  <c r="D617" i="4"/>
  <c r="B663" i="4"/>
  <c r="C541" i="4"/>
  <c r="C619" i="4"/>
  <c r="D600" i="4"/>
  <c r="C653" i="4"/>
  <c r="D597" i="4"/>
  <c r="C600" i="4"/>
  <c r="D616" i="4"/>
  <c r="D526" i="4"/>
  <c r="D571" i="4"/>
  <c r="B312" i="4"/>
  <c r="C664" i="4"/>
  <c r="B658" i="4"/>
  <c r="C638" i="4"/>
  <c r="B555" i="4"/>
  <c r="D518" i="4"/>
  <c r="D605" i="4"/>
  <c r="D655" i="4"/>
  <c r="D634" i="4"/>
  <c r="B534" i="4"/>
  <c r="D542" i="4"/>
  <c r="B542" i="4"/>
  <c r="B664" i="4"/>
  <c r="D645" i="4"/>
  <c r="B581" i="4"/>
  <c r="D613" i="4"/>
  <c r="D541" i="4"/>
  <c r="B568" i="4"/>
  <c r="C507" i="4"/>
  <c r="C519" i="4"/>
  <c r="B565" i="4"/>
  <c r="C528" i="4"/>
  <c r="C685" i="4"/>
  <c r="B595" i="4"/>
  <c r="B549" i="4"/>
  <c r="B615" i="4"/>
  <c r="C546" i="4"/>
  <c r="B666" i="4"/>
  <c r="D612" i="4"/>
  <c r="B579" i="4"/>
  <c r="B683" i="4"/>
  <c r="D553" i="4"/>
  <c r="D647" i="4"/>
  <c r="D619" i="4"/>
  <c r="C557" i="4"/>
  <c r="D538" i="4"/>
  <c r="D683" i="4"/>
  <c r="D509" i="4"/>
  <c r="D531" i="4"/>
  <c r="C590" i="4"/>
  <c r="C611" i="4"/>
  <c r="C652" i="4"/>
  <c r="B517" i="4"/>
  <c r="B570" i="4"/>
  <c r="C665" i="4"/>
  <c r="C576" i="4"/>
  <c r="D582" i="4"/>
  <c r="D602" i="4"/>
  <c r="D545" i="4"/>
  <c r="B636" i="4"/>
  <c r="C633" i="4"/>
  <c r="D625" i="4"/>
  <c r="B551" i="4"/>
  <c r="B537" i="4"/>
  <c r="C658" i="4"/>
  <c r="B649" i="4"/>
  <c r="C623" i="4"/>
  <c r="C646" i="4"/>
  <c r="B531" i="4"/>
  <c r="B548" i="4"/>
  <c r="B617" i="4"/>
  <c r="D631" i="4"/>
  <c r="D643" i="4"/>
  <c r="C631" i="4"/>
  <c r="D688" i="4"/>
  <c r="B578" i="4"/>
  <c r="B530" i="4"/>
  <c r="B671" i="4"/>
  <c r="C647" i="4"/>
  <c r="D512" i="4"/>
  <c r="D516" i="4"/>
  <c r="B314" i="4"/>
  <c r="B528" i="4"/>
  <c r="B587" i="4"/>
  <c r="C534" i="4"/>
  <c r="C682" i="4"/>
  <c r="D551" i="4"/>
  <c r="C602" i="4"/>
  <c r="D639" i="4"/>
  <c r="C599" i="4"/>
  <c r="D529" i="4"/>
  <c r="D635" i="4"/>
  <c r="B662" i="4"/>
  <c r="B558" i="4"/>
  <c r="C594" i="4"/>
  <c r="C587" i="4"/>
  <c r="D646" i="4"/>
  <c r="D535" i="4"/>
  <c r="D664" i="4"/>
  <c r="B524" i="4"/>
  <c r="B648" i="4"/>
  <c r="D314" i="4"/>
  <c r="B652" i="4"/>
  <c r="B677" i="4"/>
  <c r="C613" i="4"/>
  <c r="D532" i="4"/>
  <c r="B545" i="4"/>
  <c r="D654" i="4"/>
  <c r="C316" i="4"/>
  <c r="B627" i="4"/>
  <c r="C511" i="4"/>
  <c r="C520" i="4"/>
  <c r="C564" i="4"/>
  <c r="C583" i="4"/>
  <c r="C518" i="4"/>
  <c r="C527" i="4"/>
  <c r="C675" i="4"/>
  <c r="B526" i="4"/>
  <c r="C543" i="4"/>
  <c r="C578" i="4"/>
  <c r="C608" i="4"/>
  <c r="B559" i="4"/>
  <c r="C603" i="4"/>
  <c r="C550" i="4"/>
  <c r="C319" i="4"/>
  <c r="D564" i="4"/>
  <c r="B521" i="4"/>
  <c r="D666" i="4"/>
  <c r="D687" i="4"/>
  <c r="C679" i="4"/>
  <c r="B610" i="4"/>
  <c r="B659" i="4"/>
  <c r="C589" i="4"/>
  <c r="B580" i="4"/>
  <c r="C597" i="4"/>
  <c r="B673" i="4"/>
  <c r="B653" i="4"/>
  <c r="D588" i="4"/>
  <c r="C556" i="4"/>
  <c r="C584" i="4"/>
  <c r="D540" i="4"/>
  <c r="C606" i="4"/>
  <c r="B608" i="4"/>
  <c r="C659" i="4"/>
  <c r="C538" i="4"/>
  <c r="D539" i="4"/>
  <c r="D686" i="4"/>
  <c r="B640" i="4"/>
  <c r="C662" i="4"/>
  <c r="D667" i="4"/>
  <c r="C666" i="4"/>
  <c r="C663" i="4"/>
  <c r="C569" i="4"/>
  <c r="B577" i="4"/>
  <c r="D568" i="4"/>
  <c r="B634" i="4"/>
  <c r="C610" i="4"/>
  <c r="B554" i="4"/>
  <c r="B519" i="4"/>
  <c r="C537" i="4"/>
  <c r="C533" i="4"/>
  <c r="C673" i="4"/>
  <c r="D536" i="4"/>
  <c r="C547" i="4"/>
  <c r="C566" i="4"/>
  <c r="C656" i="4"/>
  <c r="B596" i="4"/>
  <c r="B522" i="4"/>
  <c r="D524" i="4"/>
  <c r="B607" i="4"/>
  <c r="B678" i="4"/>
  <c r="C591" i="4"/>
  <c r="B532" i="4"/>
  <c r="D318" i="4"/>
  <c r="B588" i="4"/>
  <c r="B641" i="4"/>
  <c r="D632" i="4"/>
  <c r="D630" i="4"/>
  <c r="B561" i="4"/>
  <c r="D628" i="4"/>
  <c r="D520" i="4"/>
  <c r="C525" i="4"/>
  <c r="C561" i="4"/>
  <c r="C642" i="4"/>
  <c r="B540" i="4"/>
  <c r="B593" i="4"/>
  <c r="B656" i="4"/>
  <c r="C510" i="4"/>
  <c r="C522" i="4"/>
  <c r="D627" i="4"/>
  <c r="D570" i="4"/>
  <c r="B543" i="4"/>
  <c r="D567" i="4"/>
  <c r="B585" i="4"/>
  <c r="C607" i="4"/>
  <c r="C604" i="4"/>
  <c r="D657" i="4"/>
  <c r="D601" i="4"/>
  <c r="C620" i="4"/>
  <c r="C575" i="4"/>
  <c r="D577" i="4"/>
  <c r="C563" i="4"/>
  <c r="C681" i="4"/>
  <c r="B566" i="4"/>
  <c r="B619" i="4"/>
  <c r="B602" i="4"/>
  <c r="C678" i="4"/>
  <c r="D559" i="4"/>
  <c r="C644" i="4"/>
  <c r="D574" i="4"/>
  <c r="C521" i="4"/>
  <c r="C514" i="4"/>
  <c r="B618" i="4"/>
  <c r="C506" i="4"/>
  <c r="D599" i="4"/>
  <c r="D640" i="4"/>
  <c r="B583" i="4"/>
  <c r="B674" i="4"/>
  <c r="D684" i="4"/>
  <c r="B594" i="4"/>
  <c r="B513" i="4"/>
  <c r="B623" i="4"/>
  <c r="B597" i="4"/>
  <c r="B563" i="4"/>
  <c r="D319" i="4"/>
  <c r="C573" i="4"/>
  <c r="B525" i="4"/>
  <c r="B556" i="4"/>
  <c r="D608" i="4"/>
  <c r="B606" i="4"/>
  <c r="B609" i="4"/>
  <c r="C668" i="4"/>
  <c r="B680" i="4"/>
  <c r="C615" i="4"/>
  <c r="D313" i="4"/>
  <c r="C628" i="4"/>
  <c r="B575" i="4"/>
  <c r="D528" i="4"/>
  <c r="C622" i="4"/>
  <c r="D595" i="4"/>
  <c r="B571" i="4"/>
  <c r="B688" i="4"/>
  <c r="A1263" i="6" l="1"/>
  <c r="A1266" i="6" l="1"/>
  <c r="A1269" i="6" l="1"/>
  <c r="A1278" i="6" l="1"/>
  <c r="A1282" i="6" l="1"/>
  <c r="A1290" i="6" l="1"/>
  <c r="A1298" i="6" l="1"/>
  <c r="A1302" i="6" l="1"/>
  <c r="A1311" i="6" l="1"/>
  <c r="A1314" i="6" l="1"/>
  <c r="A1317" i="6" l="1"/>
  <c r="A1320" i="6" l="1"/>
  <c r="A1323" i="6" l="1"/>
  <c r="A1332" i="6" l="1"/>
  <c r="A1342" i="6" l="1"/>
  <c r="A1344" i="6" l="1"/>
  <c r="A1350" i="6" l="1"/>
  <c r="A1353" i="6" l="1"/>
  <c r="A1359" i="6" l="1"/>
  <c r="A1362" i="6" l="1"/>
  <c r="A1365" i="6" l="1"/>
  <c r="A1368" i="6" l="1"/>
  <c r="A1371" i="6" l="1"/>
  <c r="A1372" i="6" l="1"/>
  <c r="A1373" i="6" l="1"/>
  <c r="A1374" i="6" l="1"/>
  <c r="A1375" i="6" l="1"/>
  <c r="A1378" i="6" l="1"/>
  <c r="A1379" i="6" l="1"/>
  <c r="A1383" i="6" l="1"/>
  <c r="A1390" i="6" l="1"/>
  <c r="A1400" i="6" l="1"/>
  <c r="A1407" i="6" l="1"/>
  <c r="A1411" i="6" l="1"/>
  <c r="A1413" i="6" l="1"/>
  <c r="A1417" i="6" l="1"/>
  <c r="A1419" i="6" l="1"/>
  <c r="A1420" i="6" l="1"/>
  <c r="A1425" i="6" l="1"/>
  <c r="A1429" i="6" l="1"/>
  <c r="A1430" i="6" l="1"/>
  <c r="A1432" i="6" l="1"/>
  <c r="A1433" i="6" l="1"/>
  <c r="A1437" i="6" l="1"/>
  <c r="A1440" i="6" l="1"/>
  <c r="A1449" i="6" l="1"/>
  <c r="A1450" i="6" l="1"/>
  <c r="A1452" i="6" l="1"/>
  <c r="A1453" i="6" l="1"/>
  <c r="A1458" i="6" l="1"/>
  <c r="A1459" i="6" l="1"/>
  <c r="A1467" i="6" l="1"/>
  <c r="A1470" i="6" l="1"/>
  <c r="A1474" i="6" l="1"/>
  <c r="A1475" i="6" l="1"/>
  <c r="A1476" i="6" l="1"/>
  <c r="A1477" i="6" l="1"/>
  <c r="A1484" i="6" l="1"/>
  <c r="A1490" i="6" l="1"/>
  <c r="A1493" i="6" l="1"/>
  <c r="A1502" i="6" l="1"/>
  <c r="A1506" i="6" l="1"/>
  <c r="A1510" i="6" l="1"/>
  <c r="A1516" i="6" l="1"/>
  <c r="A1520" i="6" l="1"/>
  <c r="A1525" i="6" l="1"/>
  <c r="A1532" i="6" l="1"/>
  <c r="A1535" i="6" l="1"/>
  <c r="A1537" i="6" l="1"/>
  <c r="A1538" i="6" l="1"/>
  <c r="A1539" i="6" l="1"/>
  <c r="A1543" i="6" l="1"/>
  <c r="A1547" i="6" l="1"/>
  <c r="A1551" i="6" l="1"/>
  <c r="A1555" i="6" l="1"/>
  <c r="A1558" i="6" l="1"/>
  <c r="A1562" i="6" l="1"/>
  <c r="A1568" i="6" l="1"/>
  <c r="D320" i="4" l="1"/>
  <c r="C320" i="4"/>
  <c r="E320" i="4"/>
  <c r="B320" i="4"/>
  <c r="A1571" i="6"/>
  <c r="E364" i="4"/>
  <c r="E367" i="4"/>
  <c r="E386" i="4"/>
  <c r="E358" i="4"/>
  <c r="E379" i="4"/>
  <c r="E382" i="4"/>
  <c r="E322" i="4"/>
  <c r="E357" i="4"/>
  <c r="E339" i="4"/>
  <c r="E395" i="4"/>
  <c r="E398" i="4"/>
  <c r="E354" i="4"/>
  <c r="E392" i="4"/>
  <c r="E346" i="4"/>
  <c r="E324" i="4"/>
  <c r="E389" i="4"/>
  <c r="E372" i="4"/>
  <c r="E332" i="4"/>
  <c r="E374" i="4"/>
  <c r="B329" i="4"/>
  <c r="D391" i="4"/>
  <c r="D378" i="4"/>
  <c r="D360" i="4"/>
  <c r="D342" i="4"/>
  <c r="B395" i="4"/>
  <c r="C335" i="4"/>
  <c r="D367" i="4"/>
  <c r="D396" i="4"/>
  <c r="B371" i="4"/>
  <c r="B382" i="4"/>
  <c r="B373" i="4"/>
  <c r="D362" i="4"/>
  <c r="D366" i="4"/>
  <c r="C338" i="4"/>
  <c r="B380" i="4"/>
  <c r="C369" i="4"/>
  <c r="D365" i="4"/>
  <c r="D386" i="4"/>
  <c r="C352" i="4"/>
  <c r="D354" i="4"/>
  <c r="B379" i="4"/>
  <c r="D330" i="4"/>
  <c r="B333" i="4"/>
  <c r="C360" i="4"/>
  <c r="B341" i="4"/>
  <c r="D322" i="4"/>
  <c r="B361" i="4"/>
  <c r="D341" i="4"/>
  <c r="B354" i="4"/>
  <c r="B342" i="4"/>
  <c r="C380" i="4"/>
  <c r="D350" i="4"/>
  <c r="B335" i="4"/>
  <c r="B350" i="4"/>
  <c r="D364" i="4"/>
  <c r="B390" i="4"/>
  <c r="D390" i="4"/>
  <c r="B383" i="4"/>
  <c r="C342" i="4"/>
  <c r="C375" i="4"/>
  <c r="B321" i="4"/>
  <c r="B392" i="4"/>
  <c r="D387" i="4"/>
  <c r="C386" i="4"/>
  <c r="B356" i="4"/>
  <c r="D343" i="4"/>
  <c r="D380" i="4"/>
  <c r="D358" i="4"/>
  <c r="D395" i="4"/>
  <c r="D353" i="4"/>
  <c r="C373" i="4"/>
  <c r="B385" i="4"/>
  <c r="C374" i="4"/>
  <c r="D347" i="4"/>
  <c r="B375" i="4"/>
  <c r="D392" i="4"/>
  <c r="D352" i="4"/>
  <c r="B370" i="4"/>
  <c r="C390" i="4"/>
  <c r="C361" i="4"/>
  <c r="C341" i="4"/>
  <c r="B393" i="4"/>
  <c r="C392" i="4"/>
  <c r="D375" i="4"/>
  <c r="D374" i="4"/>
  <c r="B376" i="4"/>
  <c r="C385" i="4"/>
  <c r="D389" i="4"/>
  <c r="B349" i="4"/>
  <c r="B327" i="4"/>
  <c r="D340" i="4"/>
  <c r="D368" i="4"/>
  <c r="B368" i="4"/>
  <c r="B391" i="4"/>
  <c r="B397" i="4"/>
  <c r="C346" i="4"/>
  <c r="B337" i="4"/>
  <c r="C397" i="4"/>
  <c r="B325" i="4"/>
  <c r="B353" i="4"/>
  <c r="C343" i="4"/>
  <c r="B388" i="4"/>
  <c r="D329" i="4"/>
  <c r="E345" i="4"/>
  <c r="E393" i="4"/>
  <c r="E338" i="4"/>
  <c r="E369" i="4"/>
  <c r="E348" i="4"/>
  <c r="E370" i="4"/>
  <c r="E323" i="4"/>
  <c r="D355" i="4"/>
  <c r="C348" i="4"/>
  <c r="C321" i="4"/>
  <c r="D376" i="4"/>
  <c r="B367" i="4"/>
  <c r="D332" i="4"/>
  <c r="B377" i="4"/>
  <c r="C371" i="4"/>
  <c r="B365" i="4"/>
  <c r="C378" i="4"/>
  <c r="C382" i="4"/>
  <c r="C393" i="4"/>
  <c r="B343" i="4"/>
  <c r="C347" i="4"/>
  <c r="C384" i="4"/>
  <c r="C363" i="4"/>
  <c r="C376" i="4"/>
  <c r="B323" i="4"/>
  <c r="B334" i="4"/>
  <c r="E335" i="4"/>
  <c r="E337" i="4"/>
  <c r="E353" i="4"/>
  <c r="E390" i="4"/>
  <c r="D373" i="4"/>
  <c r="C389" i="4"/>
  <c r="D325" i="4"/>
  <c r="C350" i="4"/>
  <c r="D377" i="4"/>
  <c r="E343" i="4"/>
  <c r="E373" i="4"/>
  <c r="E368" i="4"/>
  <c r="E387" i="4"/>
  <c r="E381" i="4"/>
  <c r="E380" i="4"/>
  <c r="E383" i="4"/>
  <c r="E326" i="4"/>
  <c r="E397" i="4"/>
  <c r="E329" i="4"/>
  <c r="E396" i="4"/>
  <c r="E355" i="4"/>
  <c r="E377" i="4"/>
  <c r="E347" i="4"/>
  <c r="E350" i="4"/>
  <c r="E325" i="4"/>
  <c r="E334" i="4"/>
  <c r="E391" i="4"/>
  <c r="E375" i="4"/>
  <c r="D357" i="4"/>
  <c r="B362" i="4"/>
  <c r="C395" i="4"/>
  <c r="C325" i="4"/>
  <c r="D381" i="4"/>
  <c r="D328" i="4"/>
  <c r="C339" i="4"/>
  <c r="B387" i="4"/>
  <c r="B336" i="4"/>
  <c r="C337" i="4"/>
  <c r="C370" i="4"/>
  <c r="B331" i="4"/>
  <c r="D335" i="4"/>
  <c r="D344" i="4"/>
  <c r="C336" i="4"/>
  <c r="D339" i="4"/>
  <c r="C332" i="4"/>
  <c r="C333" i="4"/>
  <c r="B355" i="4"/>
  <c r="B339" i="4"/>
  <c r="C379" i="4"/>
  <c r="B360" i="4"/>
  <c r="D326" i="4"/>
  <c r="D338" i="4"/>
  <c r="C394" i="4"/>
  <c r="B366" i="4"/>
  <c r="B374" i="4"/>
  <c r="C334" i="4"/>
  <c r="D382" i="4"/>
  <c r="C344" i="4"/>
  <c r="C387" i="4"/>
  <c r="D349" i="4"/>
  <c r="D323" i="4"/>
  <c r="D383" i="4"/>
  <c r="B340" i="4"/>
  <c r="B344" i="4"/>
  <c r="E340" i="4"/>
  <c r="E388" i="4"/>
  <c r="E384" i="4"/>
  <c r="E333" i="4"/>
  <c r="E356" i="4"/>
  <c r="E351" i="4"/>
  <c r="E359" i="4"/>
  <c r="B324" i="4"/>
  <c r="C353" i="4"/>
  <c r="B338" i="4"/>
  <c r="D334" i="4"/>
  <c r="B357" i="4"/>
  <c r="D331" i="4"/>
  <c r="C388" i="4"/>
  <c r="C324" i="4"/>
  <c r="B369" i="4"/>
  <c r="C372" i="4"/>
  <c r="C396" i="4"/>
  <c r="B396" i="4"/>
  <c r="B384" i="4"/>
  <c r="C354" i="4"/>
  <c r="D379" i="4"/>
  <c r="C358" i="4"/>
  <c r="E363" i="4"/>
  <c r="E349" i="4"/>
  <c r="E385" i="4"/>
  <c r="E328" i="4"/>
  <c r="E352" i="4"/>
  <c r="E344" i="4"/>
  <c r="C383" i="4"/>
  <c r="C377" i="4"/>
  <c r="B328" i="4"/>
  <c r="C326" i="4"/>
  <c r="B398" i="4"/>
  <c r="D384" i="4"/>
  <c r="B351" i="4"/>
  <c r="C327" i="4"/>
  <c r="D359" i="4"/>
  <c r="C398" i="4"/>
  <c r="C391" i="4"/>
  <c r="C328" i="4"/>
  <c r="E362" i="4"/>
  <c r="E336" i="4"/>
  <c r="E330" i="4"/>
  <c r="E331" i="4"/>
  <c r="E360" i="4"/>
  <c r="E342" i="4"/>
  <c r="C345" i="4"/>
  <c r="D333" i="4"/>
  <c r="D385" i="4"/>
  <c r="B394" i="4"/>
  <c r="B358" i="4"/>
  <c r="D370" i="4"/>
  <c r="B389" i="4"/>
  <c r="D398" i="4"/>
  <c r="C331" i="4"/>
  <c r="C356" i="4"/>
  <c r="C340" i="4"/>
  <c r="C330" i="4"/>
  <c r="D394" i="4"/>
  <c r="D321" i="4"/>
  <c r="B346" i="4"/>
  <c r="B378" i="4"/>
  <c r="B359" i="4"/>
  <c r="D336" i="4"/>
  <c r="C364" i="4"/>
  <c r="E366" i="4"/>
  <c r="E378" i="4"/>
  <c r="E361" i="4"/>
  <c r="E327" i="4"/>
  <c r="E376" i="4"/>
  <c r="D356" i="4"/>
  <c r="C365" i="4"/>
  <c r="C357" i="4"/>
  <c r="C367" i="4"/>
  <c r="B372" i="4"/>
  <c r="D345" i="4"/>
  <c r="B345" i="4"/>
  <c r="B386" i="4"/>
  <c r="D393" i="4"/>
  <c r="D397" i="4"/>
  <c r="D351" i="4"/>
  <c r="D369" i="4"/>
  <c r="C329" i="4"/>
  <c r="E341" i="4"/>
  <c r="E321" i="4"/>
  <c r="E394" i="4"/>
  <c r="E365" i="4"/>
  <c r="E371" i="4"/>
  <c r="C362" i="4"/>
  <c r="C323" i="4"/>
  <c r="C322" i="4"/>
  <c r="D346" i="4"/>
  <c r="C355" i="4"/>
  <c r="B364" i="4"/>
  <c r="B363" i="4"/>
  <c r="C366" i="4"/>
  <c r="D337" i="4"/>
  <c r="D348" i="4"/>
  <c r="C359" i="4"/>
  <c r="B322" i="4"/>
  <c r="D361" i="4"/>
  <c r="C381" i="4"/>
  <c r="C351" i="4"/>
  <c r="D388" i="4"/>
  <c r="C368" i="4"/>
  <c r="D371" i="4"/>
  <c r="B381" i="4"/>
  <c r="B326" i="4"/>
  <c r="D363" i="4"/>
  <c r="D372" i="4"/>
  <c r="B352" i="4"/>
  <c r="B347" i="4"/>
  <c r="B348" i="4"/>
  <c r="C349" i="4"/>
  <c r="B332" i="4"/>
  <c r="D324" i="4"/>
  <c r="B330" i="4"/>
  <c r="D327" i="4"/>
  <c r="F339" i="4" l="1"/>
  <c r="F355" i="4"/>
  <c r="F336" i="4"/>
  <c r="F352" i="4"/>
  <c r="F333" i="4"/>
  <c r="F349" i="4"/>
  <c r="F361" i="4"/>
  <c r="F377" i="4"/>
  <c r="F393" i="4"/>
  <c r="F358" i="4"/>
  <c r="F374" i="4"/>
  <c r="F390" i="4"/>
  <c r="F350" i="4"/>
  <c r="F371" i="4"/>
  <c r="F387" i="4"/>
  <c r="F403" i="4"/>
  <c r="F388" i="4"/>
  <c r="F376" i="4"/>
  <c r="F384" i="4"/>
  <c r="F327" i="4"/>
  <c r="F343" i="4"/>
  <c r="F340" i="4"/>
  <c r="F356" i="4"/>
  <c r="F337" i="4"/>
  <c r="F353" i="4"/>
  <c r="F326" i="4"/>
  <c r="F365" i="4"/>
  <c r="F381" i="4"/>
  <c r="F397" i="4"/>
  <c r="F362" i="4"/>
  <c r="F378" i="4"/>
  <c r="F394" i="4"/>
  <c r="F359" i="4"/>
  <c r="F375" i="4"/>
  <c r="F391" i="4"/>
  <c r="F392" i="4"/>
  <c r="F364" i="4"/>
  <c r="F338" i="4"/>
  <c r="F331" i="4"/>
  <c r="F347" i="4"/>
  <c r="F328" i="4"/>
  <c r="F344" i="4"/>
  <c r="F325" i="4"/>
  <c r="F341" i="4"/>
  <c r="F342" i="4"/>
  <c r="F369" i="4"/>
  <c r="F385" i="4"/>
  <c r="F401" i="4"/>
  <c r="F330" i="4"/>
  <c r="F366" i="4"/>
  <c r="F382" i="4"/>
  <c r="F398" i="4"/>
  <c r="F363" i="4"/>
  <c r="F379" i="4"/>
  <c r="F395" i="4"/>
  <c r="F354" i="4"/>
  <c r="F380" i="4"/>
  <c r="F368" i="4"/>
  <c r="F335" i="4"/>
  <c r="F351" i="4"/>
  <c r="F332" i="4"/>
  <c r="F348" i="4"/>
  <c r="F329" i="4"/>
  <c r="F345" i="4"/>
  <c r="F357" i="4"/>
  <c r="F373" i="4"/>
  <c r="F389" i="4"/>
  <c r="F346" i="4"/>
  <c r="F370" i="4"/>
  <c r="F386" i="4"/>
  <c r="F402" i="4"/>
  <c r="F334" i="4"/>
  <c r="F367" i="4"/>
  <c r="F383" i="4"/>
  <c r="F399" i="4"/>
  <c r="F372" i="4"/>
  <c r="F360" i="4"/>
  <c r="F396" i="4"/>
  <c r="F400" i="4"/>
  <c r="A1577" i="6"/>
  <c r="A1578" i="6" l="1"/>
  <c r="A1586" i="6" l="1"/>
  <c r="A1590" i="6" l="1"/>
  <c r="A1591" i="6" l="1"/>
  <c r="A1592" i="6" l="1"/>
  <c r="A1594" i="6" l="1"/>
  <c r="A1595" i="6" l="1"/>
  <c r="A1597" i="6" l="1"/>
  <c r="A1598" i="6" l="1"/>
  <c r="A1600" i="6" l="1"/>
  <c r="A1605" i="6" l="1"/>
  <c r="A1611" i="6" l="1"/>
  <c r="A1612" i="6" l="1"/>
  <c r="A1617" i="6" l="1"/>
  <c r="A1621" i="6" l="1"/>
  <c r="A1626" i="6" l="1"/>
  <c r="A1627" i="6" l="1"/>
  <c r="A1628" i="6" l="1"/>
  <c r="A1629" i="6" l="1"/>
  <c r="A1633" i="6" l="1"/>
  <c r="A1641" i="6" l="1"/>
  <c r="A1642" i="6" l="1"/>
  <c r="A1643" i="6" l="1"/>
  <c r="A1644" i="6" l="1"/>
  <c r="A1654" i="6" l="1"/>
  <c r="A1660" i="6" l="1"/>
  <c r="A1664" i="6" l="1"/>
  <c r="A1672" i="6" l="1"/>
  <c r="A1677" i="6" l="1"/>
  <c r="A1678" i="6" l="1"/>
  <c r="A1679" i="6" l="1"/>
  <c r="A1685" i="6" l="1"/>
  <c r="A1686" i="6" l="1"/>
  <c r="A1687" i="6" l="1"/>
  <c r="A1692" i="6" l="1"/>
  <c r="A1695" i="6" l="1"/>
  <c r="A1699" i="6" l="1"/>
  <c r="A1703" i="6" l="1"/>
  <c r="A1704" i="6" l="1"/>
  <c r="A1707" i="6" l="1"/>
  <c r="A1708" i="6" l="1"/>
  <c r="A1713" i="6" l="1"/>
  <c r="A1714" i="6" l="1"/>
  <c r="A1715" i="6" l="1"/>
  <c r="A1716" i="6" l="1"/>
  <c r="A1717" i="6" l="1"/>
  <c r="A1718" i="6" l="1"/>
  <c r="A1722" i="6" l="1"/>
  <c r="F404" i="4" l="1"/>
  <c r="C399" i="4"/>
  <c r="B399" i="4"/>
  <c r="D399" i="4"/>
  <c r="E399" i="4"/>
  <c r="A1723" i="6"/>
  <c r="D403" i="4"/>
  <c r="C404" i="4"/>
  <c r="D400" i="4"/>
  <c r="D402" i="4"/>
  <c r="B404" i="4"/>
  <c r="C400" i="4"/>
  <c r="E402" i="4"/>
  <c r="C402" i="4"/>
  <c r="C403" i="4"/>
  <c r="E401" i="4"/>
  <c r="E403" i="4"/>
  <c r="B401" i="4"/>
  <c r="B403" i="4"/>
  <c r="D401" i="4"/>
  <c r="C401" i="4"/>
  <c r="B402" i="4"/>
  <c r="D404" i="4"/>
  <c r="B400" i="4"/>
  <c r="E404" i="4"/>
  <c r="E400" i="4" l="1"/>
  <c r="A1724" i="6"/>
  <c r="A1726" i="6" l="1"/>
  <c r="F438" i="4" l="1"/>
  <c r="F452" i="4"/>
  <c r="F412" i="4"/>
  <c r="F442" i="4"/>
  <c r="F423" i="4"/>
  <c r="F430" i="4"/>
  <c r="F411" i="4"/>
  <c r="F453" i="4"/>
  <c r="F418" i="4"/>
  <c r="F447" i="4"/>
  <c r="F424" i="4"/>
  <c r="F436" i="4"/>
  <c r="F445" i="4"/>
  <c r="F407" i="4"/>
  <c r="F428" i="4"/>
  <c r="F420" i="4"/>
  <c r="F409" i="4"/>
  <c r="F419" i="4"/>
  <c r="F413" i="4"/>
  <c r="F439" i="4"/>
  <c r="F416" i="4"/>
  <c r="F417" i="4"/>
  <c r="F446" i="4"/>
  <c r="F427" i="4"/>
  <c r="F432" i="4"/>
  <c r="F405" i="4"/>
  <c r="F434" i="4"/>
  <c r="F426" i="4"/>
  <c r="F414" i="4"/>
  <c r="F437" i="4"/>
  <c r="F431" i="4"/>
  <c r="F425" i="4"/>
  <c r="F406" i="4"/>
  <c r="F435" i="4"/>
  <c r="F440" i="4"/>
  <c r="F448" i="4"/>
  <c r="F429" i="4"/>
  <c r="F410" i="4"/>
  <c r="F433" i="4"/>
  <c r="F443" i="4"/>
  <c r="F408" i="4"/>
  <c r="F444" i="4"/>
  <c r="F421" i="4"/>
  <c r="F450" i="4"/>
  <c r="F415" i="4"/>
  <c r="F441" i="4"/>
  <c r="F422" i="4"/>
  <c r="F451" i="4"/>
  <c r="F449" i="4"/>
  <c r="C417" i="4"/>
  <c r="B413" i="4"/>
  <c r="D429" i="4"/>
  <c r="B428" i="4"/>
  <c r="C407" i="4"/>
  <c r="D446" i="4"/>
  <c r="C448" i="4"/>
  <c r="C446" i="4"/>
  <c r="C443" i="4"/>
  <c r="B418" i="4"/>
  <c r="E417" i="4"/>
  <c r="D430" i="4"/>
  <c r="C410" i="4"/>
  <c r="C432" i="4"/>
  <c r="E440" i="4"/>
  <c r="C426" i="4"/>
  <c r="B426" i="4"/>
  <c r="B448" i="4"/>
  <c r="D411" i="4"/>
  <c r="E427" i="4"/>
  <c r="C425" i="4"/>
  <c r="B407" i="4"/>
  <c r="E441" i="4"/>
  <c r="E405" i="4"/>
  <c r="D433" i="4"/>
  <c r="D421" i="4"/>
  <c r="C405" i="4"/>
  <c r="C406" i="4"/>
  <c r="B445" i="4"/>
  <c r="B405" i="4"/>
  <c r="B411" i="4"/>
  <c r="C441" i="4"/>
  <c r="C442" i="4"/>
  <c r="B447" i="4"/>
  <c r="B419" i="4"/>
  <c r="C422" i="4"/>
  <c r="D406" i="4"/>
  <c r="E413" i="4"/>
  <c r="E424" i="4"/>
  <c r="C424" i="4"/>
  <c r="B416" i="4"/>
  <c r="B406" i="4"/>
  <c r="B431" i="4"/>
  <c r="C435" i="4"/>
  <c r="D417" i="4"/>
  <c r="E412" i="4"/>
  <c r="D426" i="4"/>
  <c r="E448" i="4"/>
  <c r="E436" i="4"/>
  <c r="D439" i="4"/>
  <c r="A1728" i="6"/>
  <c r="D440" i="4" l="1"/>
  <c r="B414" i="4"/>
  <c r="B444" i="4"/>
  <c r="B412" i="4"/>
  <c r="E415" i="4"/>
  <c r="D436" i="4"/>
  <c r="E431" i="4"/>
  <c r="B441" i="4"/>
  <c r="C413" i="4"/>
  <c r="D438" i="4"/>
  <c r="D441" i="4"/>
  <c r="B420" i="4"/>
  <c r="B438" i="4"/>
  <c r="D443" i="4"/>
  <c r="C411" i="4"/>
  <c r="C431" i="4"/>
  <c r="D419" i="4"/>
  <c r="E442" i="4"/>
  <c r="B434" i="4"/>
  <c r="E434" i="4"/>
  <c r="D407" i="4"/>
  <c r="D432" i="4"/>
  <c r="E408" i="4"/>
  <c r="D408" i="4"/>
  <c r="D405" i="4"/>
  <c r="E418" i="4"/>
  <c r="C423" i="4"/>
  <c r="C430" i="4"/>
  <c r="D447" i="4"/>
  <c r="D413" i="4"/>
  <c r="D410" i="4"/>
  <c r="E432" i="4"/>
  <c r="B425" i="4"/>
  <c r="B443" i="4"/>
  <c r="B427" i="4"/>
  <c r="B422" i="4"/>
  <c r="B423" i="4"/>
  <c r="C408" i="4"/>
  <c r="D409" i="4"/>
  <c r="E445" i="4"/>
  <c r="E425" i="4"/>
  <c r="D422" i="4"/>
  <c r="B417" i="4"/>
  <c r="B446" i="4"/>
  <c r="E437" i="4"/>
  <c r="C419" i="4"/>
  <c r="C412" i="4"/>
  <c r="C444" i="4"/>
  <c r="C447" i="4"/>
  <c r="C433" i="4"/>
  <c r="E429" i="4"/>
  <c r="D431" i="4"/>
  <c r="B433" i="4"/>
  <c r="C428" i="4"/>
  <c r="E420" i="4"/>
  <c r="C421" i="4"/>
  <c r="D415" i="4"/>
  <c r="D427" i="4"/>
  <c r="B415" i="4"/>
  <c r="B409" i="4"/>
  <c r="D412" i="4"/>
  <c r="D428" i="4"/>
  <c r="E421" i="4"/>
  <c r="D442" i="4"/>
  <c r="E410" i="4"/>
  <c r="E438" i="4"/>
  <c r="D437" i="4"/>
  <c r="E430" i="4"/>
  <c r="E447" i="4"/>
  <c r="B424" i="4"/>
  <c r="B439" i="4"/>
  <c r="E416" i="4"/>
  <c r="E439" i="4"/>
  <c r="C434" i="4"/>
  <c r="C437" i="4"/>
  <c r="E426" i="4"/>
  <c r="B410" i="4"/>
  <c r="E435" i="4"/>
  <c r="D414" i="4"/>
  <c r="E443" i="4"/>
  <c r="D418" i="4"/>
  <c r="C429" i="4"/>
  <c r="B430" i="4"/>
  <c r="C409" i="4"/>
  <c r="E406" i="4"/>
  <c r="C438" i="4"/>
  <c r="E446" i="4"/>
  <c r="B408" i="4"/>
  <c r="E409" i="4"/>
  <c r="D423" i="4"/>
  <c r="B432" i="4"/>
  <c r="C440" i="4"/>
  <c r="C416" i="4"/>
  <c r="C427" i="4"/>
  <c r="D444" i="4"/>
  <c r="D425" i="4"/>
  <c r="D434" i="4"/>
  <c r="B442" i="4"/>
  <c r="E422" i="4"/>
  <c r="C439" i="4"/>
  <c r="E433" i="4"/>
  <c r="B436" i="4"/>
  <c r="C414" i="4"/>
  <c r="D445" i="4"/>
  <c r="D420" i="4"/>
  <c r="E414" i="4"/>
  <c r="E419" i="4"/>
  <c r="E444" i="4"/>
  <c r="C420" i="4"/>
  <c r="B429" i="4"/>
  <c r="E428" i="4"/>
  <c r="D416" i="4"/>
  <c r="D424" i="4"/>
  <c r="B421" i="4"/>
  <c r="E411" i="4"/>
  <c r="B440" i="4"/>
  <c r="E423" i="4"/>
  <c r="C436" i="4"/>
  <c r="B437" i="4"/>
  <c r="C415" i="4"/>
  <c r="D435" i="4"/>
  <c r="C418" i="4"/>
  <c r="D448" i="4"/>
  <c r="B435" i="4"/>
  <c r="C445" i="4"/>
  <c r="E407" i="4"/>
  <c r="A1729" i="6"/>
  <c r="A1730" i="6" l="1"/>
  <c r="A1731" i="6" l="1"/>
  <c r="A1732" i="6" l="1"/>
  <c r="A1734" i="6" l="1"/>
  <c r="A1735" i="6" l="1"/>
  <c r="A1739" i="6" l="1"/>
  <c r="A1744" i="6" l="1"/>
  <c r="A1745" i="6" l="1"/>
  <c r="A1746" i="6" l="1"/>
  <c r="A1751" i="6" l="1"/>
  <c r="A1755" i="6" l="1"/>
  <c r="A1757" i="6" l="1"/>
  <c r="A1760" i="6" l="1"/>
  <c r="A1761" i="6" l="1"/>
  <c r="A1764" i="6" l="1"/>
  <c r="A1766" i="6" l="1"/>
  <c r="A1775" i="6" l="1"/>
  <c r="A1776" i="6" l="1"/>
  <c r="A1777" i="6" l="1"/>
  <c r="A1778" i="6" l="1"/>
  <c r="A1783" i="6" l="1"/>
  <c r="A1785" i="6" l="1"/>
  <c r="A1787" i="6" l="1"/>
  <c r="A1788" i="6" l="1"/>
  <c r="A1794" i="6" l="1"/>
  <c r="A1797" i="6" l="1"/>
  <c r="A1798" i="6" l="1"/>
  <c r="A1802" i="6" l="1"/>
  <c r="F504" i="4" l="1"/>
  <c r="F503" i="4"/>
  <c r="F492" i="4"/>
  <c r="F488" i="4"/>
  <c r="F489" i="4"/>
  <c r="F497" i="4"/>
  <c r="F502" i="4"/>
  <c r="F501" i="4"/>
  <c r="F455" i="4"/>
  <c r="F487" i="4"/>
  <c r="F494" i="4"/>
  <c r="F490" i="4"/>
  <c r="F495" i="4"/>
  <c r="F496" i="4"/>
  <c r="F456" i="4"/>
  <c r="F454" i="4"/>
  <c r="F491" i="4"/>
  <c r="F498" i="4"/>
  <c r="F499" i="4"/>
  <c r="F493" i="4"/>
  <c r="F500" i="4"/>
  <c r="F457" i="4"/>
  <c r="F459" i="4"/>
  <c r="F473" i="4"/>
  <c r="F472" i="4"/>
  <c r="F467" i="4"/>
  <c r="F468" i="4"/>
  <c r="F465" i="4"/>
  <c r="F466" i="4"/>
  <c r="F470" i="4"/>
  <c r="F461" i="4"/>
  <c r="F460" i="4"/>
  <c r="F462" i="4"/>
  <c r="F474" i="4"/>
  <c r="F464" i="4"/>
  <c r="F458" i="4"/>
  <c r="F463" i="4"/>
  <c r="F471" i="4"/>
  <c r="F469" i="4"/>
  <c r="F476" i="4"/>
  <c r="F479" i="4"/>
  <c r="F477" i="4"/>
  <c r="F480" i="4"/>
  <c r="F478" i="4"/>
  <c r="F475" i="4"/>
  <c r="F483" i="4"/>
  <c r="F481" i="4"/>
  <c r="F484" i="4"/>
  <c r="F482" i="4"/>
  <c r="F486" i="4"/>
  <c r="F485" i="4"/>
  <c r="E449" i="4"/>
  <c r="B449" i="4"/>
  <c r="D449" i="4"/>
  <c r="C449" i="4"/>
  <c r="E500" i="4"/>
  <c r="E494" i="4"/>
  <c r="B490" i="4"/>
  <c r="E473" i="4"/>
  <c r="E476" i="4"/>
  <c r="B459" i="4"/>
  <c r="B473" i="4"/>
  <c r="E481" i="4"/>
  <c r="D459" i="4"/>
  <c r="C505" i="4"/>
  <c r="B478" i="4"/>
  <c r="E493" i="4"/>
  <c r="D493" i="4"/>
  <c r="B486" i="4"/>
  <c r="B501" i="4"/>
  <c r="D489" i="4"/>
  <c r="D469" i="4"/>
  <c r="B456" i="4"/>
  <c r="B472" i="4"/>
  <c r="E504" i="4"/>
  <c r="C470" i="4"/>
  <c r="E496" i="4"/>
  <c r="D480" i="4"/>
  <c r="D465" i="4"/>
  <c r="E455" i="4"/>
  <c r="E492" i="4"/>
  <c r="E497" i="4"/>
  <c r="B470" i="4"/>
  <c r="D473" i="4"/>
  <c r="E472" i="4"/>
  <c r="B480" i="4"/>
  <c r="E459" i="4"/>
  <c r="D471" i="4"/>
  <c r="D450" i="4"/>
  <c r="D472" i="4"/>
  <c r="E470" i="4"/>
  <c r="B498" i="4"/>
  <c r="D485" i="4"/>
  <c r="C498" i="4"/>
  <c r="E495" i="4"/>
  <c r="B496" i="4"/>
  <c r="B453" i="4"/>
  <c r="D502" i="4"/>
  <c r="B455" i="4"/>
  <c r="D483" i="4"/>
  <c r="E485" i="4"/>
  <c r="D497" i="4"/>
  <c r="B452" i="4"/>
  <c r="B502" i="4"/>
  <c r="C461" i="4"/>
  <c r="B484" i="4"/>
  <c r="E467" i="4"/>
  <c r="B495" i="4"/>
  <c r="C490" i="4"/>
  <c r="C456" i="4"/>
  <c r="B491" i="4"/>
  <c r="B458" i="4"/>
  <c r="D470" i="4"/>
  <c r="B477" i="4"/>
  <c r="D490" i="4"/>
  <c r="B454" i="4"/>
  <c r="B489" i="4"/>
  <c r="B485" i="4"/>
  <c r="D488" i="4"/>
  <c r="E482" i="4"/>
  <c r="E498" i="4"/>
  <c r="B450" i="4"/>
  <c r="B464" i="4"/>
  <c r="D475" i="4"/>
  <c r="C468" i="4"/>
  <c r="D453" i="4"/>
  <c r="B469" i="4"/>
  <c r="E453" i="4"/>
  <c r="E486" i="4"/>
  <c r="D498" i="4"/>
  <c r="E451" i="4"/>
  <c r="D463" i="4"/>
  <c r="B499" i="4"/>
  <c r="C457" i="4"/>
  <c r="D451" i="4"/>
  <c r="D455" i="4"/>
  <c r="B500" i="4"/>
  <c r="B488" i="4"/>
  <c r="D460" i="4"/>
  <c r="C455" i="4"/>
  <c r="E487" i="4"/>
  <c r="D478" i="4"/>
  <c r="E456" i="4"/>
  <c r="B457" i="4"/>
  <c r="E478" i="4"/>
  <c r="E499" i="4"/>
  <c r="C469" i="4"/>
  <c r="B476" i="4"/>
  <c r="D479" i="4"/>
  <c r="D500" i="4"/>
  <c r="B494" i="4"/>
  <c r="B503" i="4"/>
  <c r="C502" i="4"/>
  <c r="E461" i="4"/>
  <c r="C478" i="4"/>
  <c r="D452" i="4"/>
  <c r="B487" i="4"/>
  <c r="D462" i="4"/>
  <c r="D482" i="4"/>
  <c r="D494" i="4"/>
  <c r="E490" i="4"/>
  <c r="C491" i="4"/>
  <c r="D503" i="4"/>
  <c r="C474" i="4"/>
  <c r="B482" i="4"/>
  <c r="C471" i="4"/>
  <c r="C475" i="4"/>
  <c r="D468" i="4"/>
  <c r="C492" i="4"/>
  <c r="B463" i="4"/>
  <c r="E488" i="4"/>
  <c r="C462" i="4"/>
  <c r="E471" i="4"/>
  <c r="E491" i="4"/>
  <c r="D461" i="4"/>
  <c r="C500" i="4"/>
  <c r="D504" i="4"/>
  <c r="B493" i="4"/>
  <c r="C495" i="4"/>
  <c r="C503" i="4"/>
  <c r="E450" i="4"/>
  <c r="D476" i="4"/>
  <c r="E475" i="4"/>
  <c r="E469" i="4"/>
  <c r="D484" i="4"/>
  <c r="C485" i="4"/>
  <c r="E465" i="4"/>
  <c r="C454" i="4"/>
  <c r="C452" i="4"/>
  <c r="B474" i="4"/>
  <c r="E454" i="4"/>
  <c r="C464" i="4"/>
  <c r="B451" i="4"/>
  <c r="C504" i="4"/>
  <c r="C480" i="4"/>
  <c r="C483" i="4"/>
  <c r="B471" i="4"/>
  <c r="D496" i="4"/>
  <c r="B468" i="4"/>
  <c r="B475" i="4"/>
  <c r="E460" i="4"/>
  <c r="D501" i="4"/>
  <c r="D474" i="4"/>
  <c r="C499" i="4"/>
  <c r="C479" i="4"/>
  <c r="E480" i="4"/>
  <c r="E464" i="4"/>
  <c r="E457" i="4"/>
  <c r="C482" i="4"/>
  <c r="C477" i="4"/>
  <c r="D505" i="4"/>
  <c r="E489" i="4"/>
  <c r="C453" i="4"/>
  <c r="E477" i="4"/>
  <c r="E466" i="4"/>
  <c r="C493" i="4"/>
  <c r="D487" i="4"/>
  <c r="C466" i="4"/>
  <c r="C496" i="4"/>
  <c r="C459" i="4"/>
  <c r="C489" i="4"/>
  <c r="B504" i="4"/>
  <c r="B465" i="4"/>
  <c r="E463" i="4"/>
  <c r="E505" i="4"/>
  <c r="B460" i="4"/>
  <c r="D491" i="4"/>
  <c r="E479" i="4"/>
  <c r="B492" i="4"/>
  <c r="C472" i="4"/>
  <c r="E474" i="4"/>
  <c r="E462" i="4"/>
  <c r="B505" i="4"/>
  <c r="D481" i="4"/>
  <c r="C465" i="4"/>
  <c r="D499" i="4"/>
  <c r="D492" i="4"/>
  <c r="B497" i="4"/>
  <c r="C451" i="4"/>
  <c r="C458" i="4"/>
  <c r="B461" i="4"/>
  <c r="B483" i="4"/>
  <c r="C487" i="4"/>
  <c r="B479" i="4"/>
  <c r="C488" i="4"/>
  <c r="C473" i="4"/>
  <c r="E468" i="4"/>
  <c r="D458" i="4"/>
  <c r="C484" i="4"/>
  <c r="C463" i="4"/>
  <c r="B467" i="4"/>
  <c r="E452" i="4"/>
  <c r="E501" i="4"/>
  <c r="C481" i="4"/>
  <c r="D495" i="4"/>
  <c r="D486" i="4"/>
  <c r="E483" i="4"/>
  <c r="C476" i="4"/>
  <c r="B462" i="4"/>
  <c r="E484" i="4"/>
  <c r="C486" i="4"/>
  <c r="C467" i="4"/>
  <c r="D457" i="4"/>
  <c r="D454" i="4"/>
  <c r="D466" i="4"/>
  <c r="B481" i="4"/>
  <c r="E503" i="4"/>
  <c r="B466" i="4"/>
  <c r="D464" i="4"/>
  <c r="E502" i="4"/>
  <c r="D456" i="4"/>
  <c r="C501" i="4"/>
  <c r="D467" i="4"/>
  <c r="C450" i="4"/>
  <c r="E458" i="4"/>
  <c r="D477" i="4"/>
  <c r="C460" i="4"/>
  <c r="C497" i="4"/>
  <c r="C494" i="4"/>
</calcChain>
</file>

<file path=xl/sharedStrings.xml><?xml version="1.0" encoding="utf-8"?>
<sst xmlns="http://schemas.openxmlformats.org/spreadsheetml/2006/main" count="9859" uniqueCount="1478">
  <si>
    <t>Post</t>
  </si>
  <si>
    <t>X</t>
  </si>
  <si>
    <t>Y</t>
  </si>
  <si>
    <t>Post Type</t>
  </si>
  <si>
    <t>Jurisdiction</t>
  </si>
  <si>
    <t>Location/Note</t>
  </si>
  <si>
    <t>Progress</t>
  </si>
  <si>
    <t>Wood</t>
  </si>
  <si>
    <t>Algonquin</t>
  </si>
  <si>
    <t>FRT - County Line Rd EB</t>
  </si>
  <si>
    <t>Completed</t>
  </si>
  <si>
    <t>FRT - County Line Rd WB</t>
  </si>
  <si>
    <t>Move U Channel
To ES of Trail</t>
  </si>
  <si>
    <t>FPDKC</t>
  </si>
  <si>
    <t>Souwanas Trl FRT SE SB</t>
  </si>
  <si>
    <t>Souwanas Trl FRT SE NB</t>
  </si>
  <si>
    <t>U Channel</t>
  </si>
  <si>
    <t>Pokagon Dr FRT NW SB</t>
  </si>
  <si>
    <t>Pokagon Dr FRT NW NB</t>
  </si>
  <si>
    <t>Pokagon Dr FRT SE SB</t>
  </si>
  <si>
    <t>Pokagon Dr FRT SE NB</t>
  </si>
  <si>
    <t>Bridge Post</t>
  </si>
  <si>
    <t>BRIDGE S of Pokagon
Note: 4 Posts</t>
  </si>
  <si>
    <t xml:space="preserve"> U Channel</t>
  </si>
  <si>
    <t>FRT NE EB Riverwood Connection</t>
  </si>
  <si>
    <t>FRT NE WB Riverwood Connection</t>
  </si>
  <si>
    <t>FRT ES SB Riverwood Connection</t>
  </si>
  <si>
    <t>FRT ES NB Riverwood Connection</t>
  </si>
  <si>
    <t>Trail @ RW ST SW EB</t>
  </si>
  <si>
    <t>Trail @ RW ST SW WB</t>
  </si>
  <si>
    <t>625 ft N of Bolz Rd FRT WS SB</t>
  </si>
  <si>
    <t>625 ft N of Bolz Rd FRT WS NB</t>
  </si>
  <si>
    <t>Longmeadow Pkwy Trail/FRT Intersection SW EB</t>
  </si>
  <si>
    <t>Longmeadow Pkwy Trail/FRT Intersection SE SB</t>
  </si>
  <si>
    <t>Longmeadow Pkwy Trail/FRT Intersection SE EB</t>
  </si>
  <si>
    <t>Longmeadow Pkwy Trail/FRT Intersection SE WB</t>
  </si>
  <si>
    <t>Old W Rd FRT NW SB</t>
  </si>
  <si>
    <t>Old W Rd FRT NW NB</t>
  </si>
  <si>
    <t>Old W Rd FRT SE SB</t>
  </si>
  <si>
    <t>Old W Rd FRT SE NB</t>
  </si>
  <si>
    <t>Old W Rd FRT ES SB</t>
  </si>
  <si>
    <t>Old W Rd FRT ES NB</t>
  </si>
  <si>
    <t>N of Mile 2
Note: 4 Posts</t>
  </si>
  <si>
    <t>U Channel Move</t>
  </si>
  <si>
    <t>280' ft S of current position FRT WS SB</t>
  </si>
  <si>
    <t>280' ft S of current position FRT WS NB</t>
  </si>
  <si>
    <t>N of Fox River Shores Entrance
Note: 4 Posts</t>
  </si>
  <si>
    <t>Fox River Shores FP Road FRT NW SB</t>
  </si>
  <si>
    <t>Fox River Shores FP Road FRT NW NB</t>
  </si>
  <si>
    <t>FRT - Fox River Shores EB</t>
  </si>
  <si>
    <t>FRT - Fox River Shores WB</t>
  </si>
  <si>
    <t>Fox River Shores FP Road FRT SE SB</t>
  </si>
  <si>
    <t>Fox River Shores FP Road FRT SE NB</t>
  </si>
  <si>
    <t>353 ft S of existing FRT WS SB</t>
  </si>
  <si>
    <t>353 ft S of existing FRT WS NB</t>
  </si>
  <si>
    <t>Maple Ave FRT NW SB</t>
  </si>
  <si>
    <t>Maple Ave FRT NW NB</t>
  </si>
  <si>
    <t>Private</t>
  </si>
  <si>
    <t>FRT - Maple EB</t>
  </si>
  <si>
    <t>FRT - Maple WB</t>
  </si>
  <si>
    <t>Maple Ave FRT SE SB</t>
  </si>
  <si>
    <t>Maple Ave FRT SE NB</t>
  </si>
  <si>
    <t>Otto Engineering FRT NW SB</t>
  </si>
  <si>
    <t>Square Post</t>
  </si>
  <si>
    <t>C'Ville</t>
  </si>
  <si>
    <t>Main St FRT NE SB</t>
  </si>
  <si>
    <t>Main St FRT NE NB</t>
  </si>
  <si>
    <t>FRT - Main W of Trail</t>
  </si>
  <si>
    <t>Light Pole</t>
  </si>
  <si>
    <t>FRT - Main St EB</t>
  </si>
  <si>
    <t xml:space="preserve"> FRT - Main St EB</t>
  </si>
  <si>
    <t>FRT - Main St WB</t>
  </si>
  <si>
    <t xml:space="preserve"> FRT - Main St WB</t>
  </si>
  <si>
    <t>FRT - Main E of Trail</t>
  </si>
  <si>
    <t>Main St FRT SE SB</t>
  </si>
  <si>
    <t>Main St FRT SE NB</t>
  </si>
  <si>
    <t>Between Main &amp; Wash
Note: 4 Posts</t>
  </si>
  <si>
    <t>Washington St FRT NW SB</t>
  </si>
  <si>
    <t>Washtingon St FRT NW NB</t>
  </si>
  <si>
    <t>100 ft N of FRT -Washington St SB</t>
  </si>
  <si>
    <t xml:space="preserve"> FRT - Washington St SB</t>
  </si>
  <si>
    <t xml:space="preserve"> FRT - Washington St NB</t>
  </si>
  <si>
    <t>100 ft S of FRT - Washington St NB</t>
  </si>
  <si>
    <t>Washington St FRT SE SB</t>
  </si>
  <si>
    <t>Washington St FRT SE NB</t>
  </si>
  <si>
    <t>Illinois St FRT NW SB</t>
  </si>
  <si>
    <t>Illinois St FRT NW NB</t>
  </si>
  <si>
    <t>100 ft NE of FRT -IL St SWB</t>
  </si>
  <si>
    <t xml:space="preserve"> FRT - IL St SWB</t>
  </si>
  <si>
    <t xml:space="preserve"> FRT - IL St NEB</t>
  </si>
  <si>
    <t>100 ft SW of FRT - IL St NEB</t>
  </si>
  <si>
    <t>Illinois St FRT SE SB</t>
  </si>
  <si>
    <t>Illinois St FRT SE NB</t>
  </si>
  <si>
    <t>First St FRT NW SB</t>
  </si>
  <si>
    <t>First St FRT NW NB</t>
  </si>
  <si>
    <t>388 ft NW of First St FRT WS SB</t>
  </si>
  <si>
    <t>388 ft NW of First St FRT WS NB</t>
  </si>
  <si>
    <t>First St FRT SE SB</t>
  </si>
  <si>
    <t>First St FRT SE NB</t>
  </si>
  <si>
    <t>Second St FRT NW SB</t>
  </si>
  <si>
    <t>Second St FRT NW NB</t>
  </si>
  <si>
    <t>Second St FRT SESB</t>
  </si>
  <si>
    <t>Second St FRT SE NB</t>
  </si>
  <si>
    <t>King W St FRT NW SB</t>
  </si>
  <si>
    <t>King W St FRT NW NB</t>
  </si>
  <si>
    <t>King W St FRT SE SB</t>
  </si>
  <si>
    <t>King W ST FRT SE NB</t>
  </si>
  <si>
    <t>East Dundee</t>
  </si>
  <si>
    <t xml:space="preserve"> FRT - 3rd St NB</t>
  </si>
  <si>
    <t>Third St FRT SE SB</t>
  </si>
  <si>
    <t>Third St FRT SE NB</t>
  </si>
  <si>
    <t>Between Third &amp; Barrington
Note: 4 Posts</t>
  </si>
  <si>
    <t>Barrington Ave FRT NW SB</t>
  </si>
  <si>
    <t>Barrington Ave FRT NW NB</t>
  </si>
  <si>
    <t xml:space="preserve"> FRT - Barrington Ave EB</t>
  </si>
  <si>
    <t>FRT - Barringotn Ave WB</t>
  </si>
  <si>
    <t>100 ft E of FRT - Barrington Ave WB</t>
  </si>
  <si>
    <t>Barrington Ave FRT SE SB</t>
  </si>
  <si>
    <t>Barrington Ave FRT SE NB</t>
  </si>
  <si>
    <t>Barrington Ave FRT SW NB</t>
  </si>
  <si>
    <t>Railroad St FRT NW SB</t>
  </si>
  <si>
    <t>Railroad St FRT NW NB</t>
  </si>
  <si>
    <t>Railroad St FRT NE SB</t>
  </si>
  <si>
    <t>FRT - Railroad EB</t>
  </si>
  <si>
    <t>FRT - Railroad WB</t>
  </si>
  <si>
    <t>Railroad St FRT SE SB</t>
  </si>
  <si>
    <t>Railroad St FRT SE NB</t>
  </si>
  <si>
    <t>Hill St FRT NW SB</t>
  </si>
  <si>
    <t>Hill St FRTNW NB</t>
  </si>
  <si>
    <t>FRT - Hill WB</t>
  </si>
  <si>
    <t>FRT - Hill EB</t>
  </si>
  <si>
    <t>Hill St FRT SE SB</t>
  </si>
  <si>
    <t>Hill St FRT SE NB</t>
  </si>
  <si>
    <t>Jackson St FRT NW SB</t>
  </si>
  <si>
    <t>Jackson St FRT NW NB</t>
  </si>
  <si>
    <t>Jackson St FRT SE SB</t>
  </si>
  <si>
    <t>Jackson St FRTSE NB</t>
  </si>
  <si>
    <t>Dairy Queen FRT NW SB</t>
  </si>
  <si>
    <t>Dairy Queen FRT SE NB</t>
  </si>
  <si>
    <t>IL 72 FRT NW SB</t>
  </si>
  <si>
    <t>IL 72 FRT NW NB</t>
  </si>
  <si>
    <t>Stop Light</t>
  </si>
  <si>
    <t>IL 72 N Xing</t>
  </si>
  <si>
    <t>FRT/IL 72 SW EB</t>
  </si>
  <si>
    <t>FRT/IL 72 SE EB</t>
  </si>
  <si>
    <t>IL 72 S Xing</t>
  </si>
  <si>
    <t>IL 72 FRT SE SB</t>
  </si>
  <si>
    <t>IL 72 FRT SE NB</t>
  </si>
  <si>
    <t>Johnson St FRT NW SB</t>
  </si>
  <si>
    <t>Johnson St FRT NW NB</t>
  </si>
  <si>
    <t>FRT - Johnson WB - Move STOP sign to ES of Trail</t>
  </si>
  <si>
    <t>Johnson St FRTSE SB</t>
  </si>
  <si>
    <t>Johnson St FRT SE NB</t>
  </si>
  <si>
    <t>Maiden Ln FRT NW SB</t>
  </si>
  <si>
    <t>Maiden Ln FRT NW NB</t>
  </si>
  <si>
    <t>Maiden Ln FRT SE SB</t>
  </si>
  <si>
    <t>Maiden Ln FRT SE NB</t>
  </si>
  <si>
    <t>Between Maiden &amp; Williams
Note: 4 Posts</t>
  </si>
  <si>
    <t>Williams Pl FRT NW SB</t>
  </si>
  <si>
    <t>Williams Pl FRT NW NB</t>
  </si>
  <si>
    <t>100 ft N of FRT -River St SB</t>
  </si>
  <si>
    <t xml:space="preserve"> FRT - River St EB</t>
  </si>
  <si>
    <t>Williams Pl FRT SE SB</t>
  </si>
  <si>
    <t>Williams Pl FRT SE NB</t>
  </si>
  <si>
    <t>South of Williams Pl
Note: 4 Posts</t>
  </si>
  <si>
    <t>157 ft S of Bridge FRT WS SB</t>
  </si>
  <si>
    <t>157 ft S of Bridge FRT WS NB</t>
  </si>
  <si>
    <t>William Ave FRT NW SB</t>
  </si>
  <si>
    <t>William Ave FRT NW NB</t>
  </si>
  <si>
    <t>William Ave FRT SE SB</t>
  </si>
  <si>
    <t>William Ave FRT SE NB</t>
  </si>
  <si>
    <t>N of Public Works
Note: 4 Posts</t>
  </si>
  <si>
    <t>Public Wrks FRT NW SB</t>
  </si>
  <si>
    <t>Public Works FRT NW NB</t>
  </si>
  <si>
    <t>Public Works FRT SE SB</t>
  </si>
  <si>
    <t>Public Wrks FRT SE NB</t>
  </si>
  <si>
    <t>S End Park Trail SW EB</t>
  </si>
  <si>
    <t>S End Park Trail ES WB</t>
  </si>
  <si>
    <t>West Dundee</t>
  </si>
  <si>
    <t>EB 3rd East of Dunning
Use Playground Sign</t>
  </si>
  <si>
    <t>SB 1st South of Dunning
Use No Outlet Sign</t>
  </si>
  <si>
    <t>EB South End Park Trl at fork</t>
  </si>
  <si>
    <t>S End Park Trl near ply grnd EB</t>
  </si>
  <si>
    <t>Richardson Dr FRT NW SB</t>
  </si>
  <si>
    <t>Richardson Dr FRT NW NB</t>
  </si>
  <si>
    <t>Richardson Dr FRT ES SB</t>
  </si>
  <si>
    <t>Richardson Dr FRT SE NB</t>
  </si>
  <si>
    <t>Bridge S of Richardson
Note: Removed</t>
  </si>
  <si>
    <t>Bridge
Note: Removed</t>
  </si>
  <si>
    <t>Bridge N of Hicory
Note: Removed</t>
  </si>
  <si>
    <t>527 ft N of Covey FRT WS SB</t>
  </si>
  <si>
    <t>527 ft N of Covey FRT WS NB</t>
  </si>
  <si>
    <t>Covey St FRT NW SB</t>
  </si>
  <si>
    <t>Covey St FRT NW NB</t>
  </si>
  <si>
    <t>Covey St FRT SE SB</t>
  </si>
  <si>
    <t>Covey ST FRT SE NB</t>
  </si>
  <si>
    <t>Bridge S of Covey</t>
  </si>
  <si>
    <t>FRT I-90 SW WB</t>
  </si>
  <si>
    <t>FRT I-90 SW EB</t>
  </si>
  <si>
    <t>FRT I-90 WS SB</t>
  </si>
  <si>
    <t>FRT I-90 WS WB</t>
  </si>
  <si>
    <t>FRT I-90 WS NB</t>
  </si>
  <si>
    <t>Trout Park N FRT NW SB</t>
  </si>
  <si>
    <t>Trout Park N FRT NW NB</t>
  </si>
  <si>
    <t>Trout Park N FRT SE SB</t>
  </si>
  <si>
    <t>Tourt Park N FRT SE NB</t>
  </si>
  <si>
    <t>FRT WS SB 160 ft N of S Trt Pk Entrance WS SB</t>
  </si>
  <si>
    <t>FRT WS SB 160 ft N of S Trt Pk Entrance WS NB</t>
  </si>
  <si>
    <t>Trout Park Trail SW EB</t>
  </si>
  <si>
    <t>Trout Park Trail SW WB</t>
  </si>
  <si>
    <t>Trout Park S FRT NW SB</t>
  </si>
  <si>
    <t>Trout Park S FRT NW NB</t>
  </si>
  <si>
    <t>Elgin</t>
  </si>
  <si>
    <t xml:space="preserve"> FRT - Trout Park Rd EB</t>
  </si>
  <si>
    <t xml:space="preserve"> FRT - Trout Park Rd WB</t>
  </si>
  <si>
    <t>Trout Park S FRT SE SB</t>
  </si>
  <si>
    <t>Trout Park S FRT SE NB</t>
  </si>
  <si>
    <t>Trout Park S FRT SW SB</t>
  </si>
  <si>
    <t>Bridge S of Trout Park
Note: Bridge Removed</t>
  </si>
  <si>
    <t>Bridge N of Cedar
Note: Bridge Removed</t>
  </si>
  <si>
    <t>Cedar Ave FRT NW SB</t>
  </si>
  <si>
    <t>Cedar Ave FRT NW NB</t>
  </si>
  <si>
    <t>Cedar Ave FRT SE SB</t>
  </si>
  <si>
    <t>Cedar Ave FRT SE NB</t>
  </si>
  <si>
    <t>N of Water Plant FRT ES NB</t>
  </si>
  <si>
    <t>FRT WS SB
Note: Currently Blank</t>
  </si>
  <si>
    <t>FRT WS NB</t>
  </si>
  <si>
    <t>Water Plant Entrance FRT WS NB</t>
  </si>
  <si>
    <t>Water Plant Entrance FRT ES NB</t>
  </si>
  <si>
    <t>Power Line</t>
  </si>
  <si>
    <t>Slade Ave Corner FRT SW SB</t>
  </si>
  <si>
    <t>Metal Pole</t>
  </si>
  <si>
    <t>Slade Ave Corner FRT NE WB</t>
  </si>
  <si>
    <t>Slade Ave FRT NW NB</t>
  </si>
  <si>
    <t>Slade Ave FRT SE SB</t>
  </si>
  <si>
    <t>Slade Ave FRT SE NB</t>
  </si>
  <si>
    <t>Lincoln Ave FRT NW SB</t>
  </si>
  <si>
    <t>Lincoln Ave FRT NW NB</t>
  </si>
  <si>
    <t>Lincoln Ave FRT SE SB</t>
  </si>
  <si>
    <t>Lincoln Ave FRT SE NB</t>
  </si>
  <si>
    <t>Bridge S of Lincoln
Note: 4 Posts</t>
  </si>
  <si>
    <t>Jefferson FRT NW SB</t>
  </si>
  <si>
    <t>Jefferson Ave FRT NW NB</t>
  </si>
  <si>
    <t>Jefferson Ave FRT SE SB</t>
  </si>
  <si>
    <t>Jefferson FRT SE NB</t>
  </si>
  <si>
    <t>McBride St FRT NW SB</t>
  </si>
  <si>
    <t>McBride St FRT NW NB</t>
  </si>
  <si>
    <t>McBride St FRT NE NB</t>
  </si>
  <si>
    <t>McBride St FRT SE NB</t>
  </si>
  <si>
    <t>McBride St FRT SE SB</t>
  </si>
  <si>
    <t>Grove/Ann FRT NWS SB</t>
  </si>
  <si>
    <t>Grove/Ann FRT NWS WB</t>
  </si>
  <si>
    <t>FRT WS SB</t>
  </si>
  <si>
    <t>FRT SS WB</t>
  </si>
  <si>
    <t>FRT/Library Access NW WB</t>
  </si>
  <si>
    <t>FRT/Library Access NW EB</t>
  </si>
  <si>
    <t>Kimball/Grove FRT NW EB</t>
  </si>
  <si>
    <t>Kimball/Grove FRT NW NB</t>
  </si>
  <si>
    <t>Kimball/Grove FRT SW SB</t>
  </si>
  <si>
    <t>Kimball/Grove FRT SW EB</t>
  </si>
  <si>
    <t>Kimball/Grove FRT SW WB</t>
  </si>
  <si>
    <t>Kimball/Grove FRT SW NB</t>
  </si>
  <si>
    <t>Kimball Driveway FRT SE WB</t>
  </si>
  <si>
    <t>Kimball Driveway FRT SW EB</t>
  </si>
  <si>
    <t>FRT ES NB</t>
  </si>
  <si>
    <t>FRT/Centre Trl SE SB</t>
  </si>
  <si>
    <t>FRT/Centre Trl SE NB</t>
  </si>
  <si>
    <t>FRT ES SB</t>
  </si>
  <si>
    <t>HIGHLAND FRT NW NB</t>
  </si>
  <si>
    <t>Riverside Prom North End FRT ES SB</t>
  </si>
  <si>
    <t>Riverside Prom North End FRT ES NB</t>
  </si>
  <si>
    <t>Riverside Prom South End FRT WS SB</t>
  </si>
  <si>
    <t>Riverside Prom South End FRT WS NB</t>
  </si>
  <si>
    <t>FRT/Casino ES SB</t>
  </si>
  <si>
    <t>FRT/Casino ES NB</t>
  </si>
  <si>
    <t>National St FRT NW SB</t>
  </si>
  <si>
    <t>National St FRT NW NB</t>
  </si>
  <si>
    <t>National St FRT NW
Note: Replace Signs or Remove Signs &amp; Post</t>
  </si>
  <si>
    <t>350 ft W of FRT - National St EB</t>
  </si>
  <si>
    <t>FRT - National St EB</t>
  </si>
  <si>
    <t>FRT - National St WB</t>
  </si>
  <si>
    <t>210 ft E of FRT - National St WB</t>
  </si>
  <si>
    <t>National St FRT SE NB</t>
  </si>
  <si>
    <t>National St FRT SE SB</t>
  </si>
  <si>
    <t>National St FRT SW SB</t>
  </si>
  <si>
    <t>Lessenden Pl FRT ENTRANCE</t>
  </si>
  <si>
    <t>Elgin Ave FRT NW SB</t>
  </si>
  <si>
    <t>Elgin Ave FRT NW NB</t>
  </si>
  <si>
    <t>Elgin Ave FRT SE SB</t>
  </si>
  <si>
    <t>Elgin Ave FRT SE NB</t>
  </si>
  <si>
    <t>Purify Dr FRT NW SB</t>
  </si>
  <si>
    <t>Purify Dr FRT NW NB</t>
  </si>
  <si>
    <t>Purify Dr FRT SE SB</t>
  </si>
  <si>
    <t>Purify Dr FRT SE NB</t>
  </si>
  <si>
    <t>FRT/IPP-Elgin N SB</t>
  </si>
  <si>
    <t>FRT/IPP-Elgin N NB</t>
  </si>
  <si>
    <t>FRT/IPP-Elgin SW SEB</t>
  </si>
  <si>
    <t>FRT/IPP-Elgin SW NWB</t>
  </si>
  <si>
    <t>FRT/IPP-Elgin E SWB</t>
  </si>
  <si>
    <t>FRT/IPP-Elgin E NEB</t>
  </si>
  <si>
    <t>Raymond St FRT SW SB</t>
  </si>
  <si>
    <t>Raymond St FRT SW NB</t>
  </si>
  <si>
    <t>Elgin Township</t>
  </si>
  <si>
    <t>330 ft N of FRT -Raymond St SB</t>
  </si>
  <si>
    <t xml:space="preserve"> FRT - Raymond St SB</t>
  </si>
  <si>
    <t xml:space="preserve"> FRT - Raymon St NB</t>
  </si>
  <si>
    <t>South Elgin</t>
  </si>
  <si>
    <t>340 ft S of FRT - Raymond St NB</t>
  </si>
  <si>
    <t>River Rd FRT NW SB</t>
  </si>
  <si>
    <t>River Rd FRT NW NB</t>
  </si>
  <si>
    <t>River Rd FRT SE SB</t>
  </si>
  <si>
    <t>River Rd FRT SE NB</t>
  </si>
  <si>
    <t xml:space="preserve"> FRT - Carlton Ct EB</t>
  </si>
  <si>
    <t>FRT - Carlton Ct WB</t>
  </si>
  <si>
    <t>100 ft W of FRT - Carlton Ct WB</t>
  </si>
  <si>
    <t>U Channel
Move</t>
  </si>
  <si>
    <t>FRT WS SB 688 ft S</t>
  </si>
  <si>
    <t>FRT WS NB 688 ft S</t>
  </si>
  <si>
    <t>Woodbury FRT NW SB</t>
  </si>
  <si>
    <t>Woodbury St FRT NW NB</t>
  </si>
  <si>
    <t>Woodbury FRT NE NB</t>
  </si>
  <si>
    <t xml:space="preserve"> FRT - Woodbury St EB</t>
  </si>
  <si>
    <t xml:space="preserve"> FRT - Woodbury St WB</t>
  </si>
  <si>
    <t>100 ft S of FRT - Woodbury St NB</t>
  </si>
  <si>
    <t>Woodbury St FRT SE SB</t>
  </si>
  <si>
    <t>Woodbury St FRT SE NB</t>
  </si>
  <si>
    <t>FRT - Center St NB</t>
  </si>
  <si>
    <t>River St FRT SW EB</t>
  </si>
  <si>
    <t>River St FRT SW SB</t>
  </si>
  <si>
    <t>State/River FRT SW NB</t>
  </si>
  <si>
    <t>State/River FRT SW WB</t>
  </si>
  <si>
    <t>State St FRT NS WB</t>
  </si>
  <si>
    <t>State St FRT NS EB</t>
  </si>
  <si>
    <t>State/Water FRT SE
Note: Remove Signs</t>
  </si>
  <si>
    <t>FRT NS WB</t>
  </si>
  <si>
    <t>FRT NS EB</t>
  </si>
  <si>
    <t>FRT NS NB</t>
  </si>
  <si>
    <t>FRT WS EB</t>
  </si>
  <si>
    <t>FRT NS WB
Note: Remove</t>
  </si>
  <si>
    <t>FRT NS NB
Note: Remove</t>
  </si>
  <si>
    <t>Bridge S of SEBA Park
Note: 4 Posts</t>
  </si>
  <si>
    <t>48 ft S of S field fence FRT WS SB</t>
  </si>
  <si>
    <t>48 ft S of S field fence FRT WS NB</t>
  </si>
  <si>
    <t>FRT/Stearn NW SB</t>
  </si>
  <si>
    <t>FRT/Stearn NW NB</t>
  </si>
  <si>
    <t>FRT/Stearn NE WB</t>
  </si>
  <si>
    <t>FRT/Stearn SW NB</t>
  </si>
  <si>
    <t>FRT/Stearn SW SB</t>
  </si>
  <si>
    <t>FRT WS SB 880 ft S of FRT/Stearns Rd Intersection</t>
  </si>
  <si>
    <t>FRT WS NB 880 ft S of FRT/Stearns Rd Intersection</t>
  </si>
  <si>
    <t>FRT/Riverbend NW SB</t>
  </si>
  <si>
    <t>FRT/Riverbend NW NB</t>
  </si>
  <si>
    <t>River Bend Bike Trail Connection FRT SW EB</t>
  </si>
  <si>
    <t>River Bend Bike Trail Connection FRT SW WB</t>
  </si>
  <si>
    <t>N Fox River Bridge
Note: 4 Posts</t>
  </si>
  <si>
    <t>S Fox River Bridge
Note: 4 Posts</t>
  </si>
  <si>
    <t>Tekakwitha Woods Entrance FRT SW EB</t>
  </si>
  <si>
    <t>Tekakwitha Woods Entrance FRT SW SB</t>
  </si>
  <si>
    <t>Villa Maria Rd/IL St/Weber Rd FRT NW SB</t>
  </si>
  <si>
    <t>Villa Maria Rd/IL St/Weber Rd FRT NW NB</t>
  </si>
  <si>
    <t>St. Charles Twnshp</t>
  </si>
  <si>
    <t xml:space="preserve"> FRT - Villa Maria Rd WB</t>
  </si>
  <si>
    <t xml:space="preserve"> FRT - Villa Maria Rd EB</t>
  </si>
  <si>
    <t>Villa Maria Rd/IL St/Weber Rd FRT NE NB</t>
  </si>
  <si>
    <t>Villa Maria Rd/IL St/Weber Rd FRT SE SB</t>
  </si>
  <si>
    <t>Villa Maria Rd/IL St/Weber Rd FRT SE NB</t>
  </si>
  <si>
    <t>N School Entrance FRT NW SB</t>
  </si>
  <si>
    <t>S School Entrance FRT SE NB</t>
  </si>
  <si>
    <t>S School Entrance FRT SE SB</t>
  </si>
  <si>
    <t>Fox River Dr/Weber Dr FRT NW SB</t>
  </si>
  <si>
    <t>Fox River Dr/Weber Dr FRT NW NB</t>
  </si>
  <si>
    <t>Weber Dr FRT WS SB</t>
  </si>
  <si>
    <t>Weber Dr/Severson Forest Preserve FRT NW SB</t>
  </si>
  <si>
    <t>Weber Dr/Severson Forest Preserve FRT NW NB</t>
  </si>
  <si>
    <t>Weber Dr/Severson Forest Preserve FRT SW EB</t>
  </si>
  <si>
    <t>FRT - Weber Dr NB</t>
  </si>
  <si>
    <t>Severson FP FRT SE WB</t>
  </si>
  <si>
    <t>Severson FP FRT SE SB</t>
  </si>
  <si>
    <t>Severson FP FRT SE NB</t>
  </si>
  <si>
    <t>Severson FP FRT SE EB</t>
  </si>
  <si>
    <t>Pearson Dr FRT NW SB</t>
  </si>
  <si>
    <t>Pearson Dr FRT NW NB</t>
  </si>
  <si>
    <t>Pearson Dr FRT SE SB</t>
  </si>
  <si>
    <t>Pearson Dr FRT SE NB</t>
  </si>
  <si>
    <t>Wood Post</t>
  </si>
  <si>
    <t>Pearson Dr FRT SW WB</t>
  </si>
  <si>
    <t>Pinelands Rd FRT NW SB</t>
  </si>
  <si>
    <t>Pinelands Rd FRT NW NB</t>
  </si>
  <si>
    <t>Pinelands Rd FRT SE SB</t>
  </si>
  <si>
    <t>Pinelands Rd FRT SE NB</t>
  </si>
  <si>
    <t>Square Post
Move 25 ft South to Trail Intersection</t>
  </si>
  <si>
    <t>Red Gate Trl FRT ES SB</t>
  </si>
  <si>
    <t>Red Gate Trl FRT ES EB</t>
  </si>
  <si>
    <t>Red Gate Trl FRT ES NB</t>
  </si>
  <si>
    <t>Red Gate Trl WS SB</t>
  </si>
  <si>
    <t>Red Gate Trl WS EB</t>
  </si>
  <si>
    <t>Red Gate Trl WS NB</t>
  </si>
  <si>
    <t>Bridge N of Rockwell Ave
Note: 4 Posts</t>
  </si>
  <si>
    <t>Rockwell Ave FRT SE SB</t>
  </si>
  <si>
    <t>Rockwell Ave FRT SE NB</t>
  </si>
  <si>
    <t>U Channel
Move to SE Corner</t>
  </si>
  <si>
    <t>Sunset Dr FRT SE NB</t>
  </si>
  <si>
    <t>FRT WS SB 693 ft S</t>
  </si>
  <si>
    <t>FRT WS NB 693 ft S</t>
  </si>
  <si>
    <t>St. Charles Park District</t>
  </si>
  <si>
    <t>FRT WS (NB &amp; SB)</t>
  </si>
  <si>
    <t>End of Driveway FRT NW WB</t>
  </si>
  <si>
    <t>End of Driveway FRT SS SB</t>
  </si>
  <si>
    <t>St. Charles</t>
  </si>
  <si>
    <t>FRT - 3rd Ave SB</t>
  </si>
  <si>
    <t>3rd Ave FRT WS SB</t>
  </si>
  <si>
    <t>3rd Ave FRT WS NB</t>
  </si>
  <si>
    <t>Thick Wood Post</t>
  </si>
  <si>
    <t>3rd Ave FRT SW EB</t>
  </si>
  <si>
    <t>3rd Ave FRT SW WB</t>
  </si>
  <si>
    <t>FRT - 3rd Ave NB</t>
  </si>
  <si>
    <t>3rd Ave FRT ES NB</t>
  </si>
  <si>
    <t>FRT -3rd Ave NB</t>
  </si>
  <si>
    <t>Square Post
Move</t>
  </si>
  <si>
    <t>3rd Ave/North Ave FRT NW SB - move N of North Ave Intersection</t>
  </si>
  <si>
    <t xml:space="preserve">3rd Ave/North Ave FRT SW EB </t>
  </si>
  <si>
    <t>3rd Ave/North Ave FRT SE NB - move S of North Ave Intersection</t>
  </si>
  <si>
    <t>3rd Ave/Park Ave FRT NW SB</t>
  </si>
  <si>
    <t>3rd Ave/Park Ave FRT SE NB</t>
  </si>
  <si>
    <t>3rd Ave/State St FRT NW SB</t>
  </si>
  <si>
    <t>3rd Ave/State St FRT SW EB</t>
  </si>
  <si>
    <t>FRT - State St WB</t>
  </si>
  <si>
    <t>State St FRT SS EB - Use existing No Parking sign pole</t>
  </si>
  <si>
    <t>FRT - State St EB</t>
  </si>
  <si>
    <t>State St FRT NS WB - Use existing No Parking sign pole</t>
  </si>
  <si>
    <t>Pole</t>
  </si>
  <si>
    <t>1st Ave/State St FRT NE WB</t>
  </si>
  <si>
    <t>1st Ave/State St FRT SE EB</t>
  </si>
  <si>
    <t>1st Ave/State St FRT SE WB</t>
  </si>
  <si>
    <t>Pottawatomie Park/FRT SS EB</t>
  </si>
  <si>
    <t>Pottawatomie Park/FRT SS WB</t>
  </si>
  <si>
    <t>Great Western Trl/FRT WS SB</t>
  </si>
  <si>
    <t>Great Western Trl/FRT WS NB</t>
  </si>
  <si>
    <t>1st Ave/State St FRT SW WB</t>
  </si>
  <si>
    <t>1st Ave/State St FRT NW SB</t>
  </si>
  <si>
    <t>1st Ave/State St FRT SE NB</t>
  </si>
  <si>
    <t>1st Ave FRT WS SB</t>
  </si>
  <si>
    <t>1st Ave/IL Rt 64 FRT NW SB</t>
  </si>
  <si>
    <t>1st Ave/IL Rt 64 FRT NE NB</t>
  </si>
  <si>
    <t>1st Ave/IL Rt 64 FRT SW SB</t>
  </si>
  <si>
    <t>1st Ave/IL Rt 64 FRT SE NB</t>
  </si>
  <si>
    <t>1st Ave ES NB</t>
  </si>
  <si>
    <t>1st Ave WS SB</t>
  </si>
  <si>
    <t>W of FRT - IL Ave EB</t>
  </si>
  <si>
    <t>S of FRT - IL Ave NB</t>
  </si>
  <si>
    <t xml:space="preserve"> E of FRT - IL Ave WB</t>
  </si>
  <si>
    <t>Riverside Ave/Illinois Ave FRT SW SB</t>
  </si>
  <si>
    <t>Riverside Ave/Illinois Ave FRT SW NB</t>
  </si>
  <si>
    <t>100 ft N of Piano Bridge Trail - IL 25 SB</t>
  </si>
  <si>
    <t>Move sign to trail intersection Piano Bridge Trail - IL 25 SB</t>
  </si>
  <si>
    <t>Move sign to trail intersection Piano Bridge Trail - IL 25 NB</t>
  </si>
  <si>
    <t>100 ft S of Piano Bridge Trail - IL 25 NB</t>
  </si>
  <si>
    <t>Piano Bridge FRT SW SB</t>
  </si>
  <si>
    <t>Piano Bridge FRT SW EB</t>
  </si>
  <si>
    <t>Piano Bridge FRT SW NB</t>
  </si>
  <si>
    <t>West End of Piano Bridge WS SB</t>
  </si>
  <si>
    <t>West End of Piano Bridge WS WB</t>
  </si>
  <si>
    <t>West End of Piano Bridge WS NB</t>
  </si>
  <si>
    <t>West End of Piano Bridge WS EB</t>
  </si>
  <si>
    <t>Trail Heading N out of Mt. St. Mary Park</t>
  </si>
  <si>
    <t>RPiano Bridge FRT SWNB</t>
  </si>
  <si>
    <t>Prairie St FRT NW SB</t>
  </si>
  <si>
    <t>Prairie St FRT NW NB</t>
  </si>
  <si>
    <t>E of FRT - Prairie St EB</t>
  </si>
  <si>
    <t>N of FRT - Prairie St SB</t>
  </si>
  <si>
    <t>S of FRT - Prairie St NB</t>
  </si>
  <si>
    <t>Prairie St FRT SW NB</t>
  </si>
  <si>
    <t>Prairie St FRT SW SB</t>
  </si>
  <si>
    <t>FRT WS SB (at least 50 ft from curve)</t>
  </si>
  <si>
    <t>IL Route 25/FRT SW EB</t>
  </si>
  <si>
    <t>IL Route 25/FRT SW WB</t>
  </si>
  <si>
    <t>N of FRT - IL 25 SB (North Xing)</t>
  </si>
  <si>
    <t>Move sign to trail intersection FRT - IL 25 SB (North Xing)</t>
  </si>
  <si>
    <t>FRT - IL 25 NB (North Xing)</t>
  </si>
  <si>
    <t>S of FRT - IL 25 NB (North Xing)</t>
  </si>
  <si>
    <t>IL Route 25/FRT NW EB</t>
  </si>
  <si>
    <t>IL Route 25/FRT NW WB</t>
  </si>
  <si>
    <t>216 ft N of S intersection of IL 25/FRT WS SB</t>
  </si>
  <si>
    <t>216 ft N of S intersection of IL 25/FRT WS NB</t>
  </si>
  <si>
    <t>IL Route 31/FRT NE WB</t>
  </si>
  <si>
    <t>IL Route 31/FRT NE EB</t>
  </si>
  <si>
    <t>N of FRT - IL 25 SB (South Xing)</t>
  </si>
  <si>
    <t>FRT - IL 25 SB (South Xing)</t>
  </si>
  <si>
    <t>FRT - IL 25 NB (South Xing)</t>
  </si>
  <si>
    <t>S of FRT - IL 25 NB (South Xing)</t>
  </si>
  <si>
    <t>IL Route 31/FRT NW EB</t>
  </si>
  <si>
    <t>IL Route 31/FRT NW WB</t>
  </si>
  <si>
    <t>Geneva Park District</t>
  </si>
  <si>
    <t>FRT/IPP-Geneva NW SB</t>
  </si>
  <si>
    <t>FFRT/IPP-Geneva NW NB</t>
  </si>
  <si>
    <t>FRT/IPP-Geneva NE WB</t>
  </si>
  <si>
    <t>FRT/IPP-Geneva NE EB</t>
  </si>
  <si>
    <t>FRT/IPP-Geneva SE NB</t>
  </si>
  <si>
    <t>FFRT/IPP-Geneva SE SB</t>
  </si>
  <si>
    <t>IDOT</t>
  </si>
  <si>
    <t>N of IPP - IL 25 SB</t>
  </si>
  <si>
    <t>IPP - IL 25 SB</t>
  </si>
  <si>
    <t>IPP - IL 25 NB</t>
  </si>
  <si>
    <t>S of IPP - IL 25 NB</t>
  </si>
  <si>
    <t>FRT Bridge</t>
  </si>
  <si>
    <t>FRT WS</t>
  </si>
  <si>
    <t>FRT Bridge
Note: No Signs Needed</t>
  </si>
  <si>
    <t>Sidewalk/FRT SW EB</t>
  </si>
  <si>
    <t>Sidewalk/FRT NW SB</t>
  </si>
  <si>
    <t>Sidewalk/FRT NW NB</t>
  </si>
  <si>
    <t>Sidewalk/FRT SE SB</t>
  </si>
  <si>
    <t>Sidewalk/FRT SE NB</t>
  </si>
  <si>
    <t>Sidewalk/FRT SE EB</t>
  </si>
  <si>
    <t>FRT SS EB</t>
  </si>
  <si>
    <t>415 ft N of State St FRT WS SB</t>
  </si>
  <si>
    <t>415 ft N of State St FRT WS NB</t>
  </si>
  <si>
    <t>State St/FRT NE WB</t>
  </si>
  <si>
    <t>State St/FRT NW SB</t>
  </si>
  <si>
    <t>State St/ FRT NW EB</t>
  </si>
  <si>
    <t>State St/ FRT NW NB</t>
  </si>
  <si>
    <t>FRT/Gov Center Trail SW EB</t>
  </si>
  <si>
    <t>FRT/Gov Center Trail ES SB</t>
  </si>
  <si>
    <t>FRT/Gov Center Trail ES WB</t>
  </si>
  <si>
    <t>FRT/Gov Center Trail ES NB</t>
  </si>
  <si>
    <t>FRT WS WB</t>
  </si>
  <si>
    <t>FRT/IL 25 Trail NE WB</t>
  </si>
  <si>
    <t xml:space="preserve"> U Channel
Move to East Side</t>
  </si>
  <si>
    <t>Side Trail/FRT ES SB</t>
  </si>
  <si>
    <t>Side Trail/FRT ES NB</t>
  </si>
  <si>
    <t>418 ft N of bridge to S FRT WS SB</t>
  </si>
  <si>
    <t>418 ft N of bridge to S FRT WS NB</t>
  </si>
  <si>
    <t>FRTE/FRTW/FRT Intersection NW SB</t>
  </si>
  <si>
    <t>FRTE/FRTW/FRT Intersection NW NB</t>
  </si>
  <si>
    <t>U Channel
Move to SS of Trail</t>
  </si>
  <si>
    <t>Move to SS of Trail FRTE/FRTW/FRT Intersection SW WB</t>
  </si>
  <si>
    <t>FRTE/FRTW/FRT Intersection SW EB</t>
  </si>
  <si>
    <t>FRTE/FRTW/FRT Intersection NE WB</t>
  </si>
  <si>
    <t>FRTE/FRTW/FRT Intersection SE SB</t>
  </si>
  <si>
    <t>FRTE/FRTW/FRT Intersection SE NB</t>
  </si>
  <si>
    <t>Fabyan Pkwy/FRTE NE WB</t>
  </si>
  <si>
    <t>Fabyan Pkwy/FRTE WS SB</t>
  </si>
  <si>
    <t>Fabyan Pkwy/FRTE WS WB</t>
  </si>
  <si>
    <t>Fabyan Pkwy/FRTE WS NB</t>
  </si>
  <si>
    <t>FRTE WS SB</t>
  </si>
  <si>
    <t>FRTE WS NB</t>
  </si>
  <si>
    <t>FRTE ES NB</t>
  </si>
  <si>
    <t>Batavia</t>
  </si>
  <si>
    <t>FRTE ES SB</t>
  </si>
  <si>
    <t>166 ft N Driveway/Gore St/FRTE WS SB</t>
  </si>
  <si>
    <t>166 ft N Driveway/Gore St/FRTE WS NB</t>
  </si>
  <si>
    <t>Move to NW corner of trail and driveway - Driveway/FRTE NW SB</t>
  </si>
  <si>
    <t>Driveway/FRTE SE NB</t>
  </si>
  <si>
    <t>Batavia Park District</t>
  </si>
  <si>
    <t>Logan St/FRTE NW SB</t>
  </si>
  <si>
    <t>Logan St/FRTE SE NB</t>
  </si>
  <si>
    <t>FRTE WS SB/NB</t>
  </si>
  <si>
    <t>River St/Spring St/ FRT WS SB</t>
  </si>
  <si>
    <t>River St/Spring St/ FRT WS NB</t>
  </si>
  <si>
    <t>Wall and Railing</t>
  </si>
  <si>
    <t>River St/FRT River Crossing NE SB</t>
  </si>
  <si>
    <t>River St/FRT River Crossing NE NB</t>
  </si>
  <si>
    <t>Railing</t>
  </si>
  <si>
    <t>River St/FRTE WS SB</t>
  </si>
  <si>
    <t>River St/FRTE WS NB</t>
  </si>
  <si>
    <t>River St/FRTE ES SB</t>
  </si>
  <si>
    <t>River St/FRTE ES NB</t>
  </si>
  <si>
    <t>Wilson St/River St/FRTE NW SB</t>
  </si>
  <si>
    <t>Driveway/FRTE SW SB</t>
  </si>
  <si>
    <t>Driveway/FRTE SW NB</t>
  </si>
  <si>
    <t>Driveway/FRTE SW WB</t>
  </si>
  <si>
    <t>River St/Webster St/FRTE SW SB</t>
  </si>
  <si>
    <t>River St/Webster St/FRTE SW EB</t>
  </si>
  <si>
    <t>Wall</t>
  </si>
  <si>
    <t>Wall/FRTE NS WB</t>
  </si>
  <si>
    <t>FRTE/FRTW E of Bridge on WS of Wall</t>
  </si>
  <si>
    <t>FRTE/FRTW E of Bridge on NS of Wall</t>
  </si>
  <si>
    <t>FRTE/FRTW E of Bridge on Bridge WB</t>
  </si>
  <si>
    <t>FRTE/FRTW W of Bridge on Bridge EW</t>
  </si>
  <si>
    <t>FRTE/Connector Trl WS SB</t>
  </si>
  <si>
    <t>FRTE/Connector Trl WS WB</t>
  </si>
  <si>
    <t>FRTE/Connector Trl WS NB</t>
  </si>
  <si>
    <t>FRT WS NB
(Across from end of Adams)</t>
  </si>
  <si>
    <t>615 ft N of Trail Intersection in Clark Island Park FRTE WS SB</t>
  </si>
  <si>
    <t>615 ft N of Trail Intersection in Clark Island Park FRTE WS NB</t>
  </si>
  <si>
    <t>FRTE/FRTW Instersection W side of bridge NE NB</t>
  </si>
  <si>
    <t>FRTE/FRTW Instersection W side of bridge NE SB</t>
  </si>
  <si>
    <t>FRTE/FRTW Instersection W side of bridge SW EB</t>
  </si>
  <si>
    <t>FRTE/FRTW Instersection W side of bridge SW WB</t>
  </si>
  <si>
    <t>Funway N entrace/FRTE SS SB</t>
  </si>
  <si>
    <t>Funway N entrace/FRTE SS NB</t>
  </si>
  <si>
    <t>FRRE ES NB</t>
  </si>
  <si>
    <t>Funway S entrace/FRTE NS SB</t>
  </si>
  <si>
    <t>Funway S entrace/FRTE NS NB</t>
  </si>
  <si>
    <t>U Channel
Move to WS of Trail</t>
  </si>
  <si>
    <t>IPP/FRTE Intersection FRTE NW SB</t>
  </si>
  <si>
    <t>IPP/FRTE Intersection FRTE NW NB</t>
  </si>
  <si>
    <t>U Channel
Move to ES of Trail</t>
  </si>
  <si>
    <t>IPP/FRTE Intersection IPP SE SB</t>
  </si>
  <si>
    <t>IPP/FRTE Intersection IPP SE NB</t>
  </si>
  <si>
    <t>IPP/FRTE Intersection FRTE SE SB</t>
  </si>
  <si>
    <t>IPP/FRTE Intersection FRTE SE NB</t>
  </si>
  <si>
    <t>Glenwood Park FP Road/FRT NW SB</t>
  </si>
  <si>
    <t>Glenwood Park FP Road/FRT NW NB</t>
  </si>
  <si>
    <t>FRT - Glenwood Park FP EB</t>
  </si>
  <si>
    <t>FRT - Glenwood Park FP WB</t>
  </si>
  <si>
    <t>Glenwood Park FP Road/FRT SE SB</t>
  </si>
  <si>
    <t>Glenwood Park FP Road/FRT SE NB</t>
  </si>
  <si>
    <t>FVPD</t>
  </si>
  <si>
    <t>FRTE/Lippold Pk TRL In center of intersection WS SB</t>
  </si>
  <si>
    <t>FRTE/Lippold Pk TRL In center of intersection WS NB</t>
  </si>
  <si>
    <t>FRTE/Lippold Pk TRL In center of intersection WS EB</t>
  </si>
  <si>
    <t>FRTE/Parking Lot trail intersection ES SB</t>
  </si>
  <si>
    <t>FRTE/Parking Lot trail intersection ES NB</t>
  </si>
  <si>
    <t>FRTE Connection WS NB</t>
  </si>
  <si>
    <t xml:space="preserve">Thick Wood Post </t>
  </si>
  <si>
    <t>FRTE WS</t>
  </si>
  <si>
    <t>FRTE ES</t>
  </si>
  <si>
    <t>422 ft N of S entrance to Bubo Trl FRTE WS SB</t>
  </si>
  <si>
    <t>422 ft N of S entrance to Bubo Trl FRTE WS NB</t>
  </si>
  <si>
    <t>Driveway/FRTE NW SB</t>
  </si>
  <si>
    <t>Driveway/FRTE NW NB</t>
  </si>
  <si>
    <t>Driveway/FRTE SE SB</t>
  </si>
  <si>
    <t>Cave Trl/FRTE NW NB</t>
  </si>
  <si>
    <t>Move 481 ft N of Caution Sign to S FRTE WS SB</t>
  </si>
  <si>
    <t>Move 481 ft N of Caution Sign to S FRTE WS NB</t>
  </si>
  <si>
    <t>State St/FRTE NW SB</t>
  </si>
  <si>
    <t>State St/FRTE NE SB</t>
  </si>
  <si>
    <t>State St/FRTE NE NB</t>
  </si>
  <si>
    <t>State St/FRTE NW EB</t>
  </si>
  <si>
    <t>North Aurora</t>
  </si>
  <si>
    <t>W of FRTW - IL 56 EB</t>
  </si>
  <si>
    <t>FRTW - IL 56 EB</t>
  </si>
  <si>
    <t>FRTW - IL 56</t>
  </si>
  <si>
    <t>FRTW - IL 56 WB</t>
  </si>
  <si>
    <t>E of FRTW - IL 56 WB</t>
  </si>
  <si>
    <t>State St/FRTW NW SB</t>
  </si>
  <si>
    <t>State St/FRTW NW WB</t>
  </si>
  <si>
    <t>State St/FRTW NW NB</t>
  </si>
  <si>
    <t>u Channel</t>
  </si>
  <si>
    <t>FRTW NS WB</t>
  </si>
  <si>
    <t>FRTW Bridge</t>
  </si>
  <si>
    <t>FRTW SS EB</t>
  </si>
  <si>
    <t>Old Bridge/FRTW NW SB</t>
  </si>
  <si>
    <t>Old Bridge/FRTW NW NB</t>
  </si>
  <si>
    <t>FRTW ES NB</t>
  </si>
  <si>
    <t>FRTW WS SB</t>
  </si>
  <si>
    <t>Fabyan Pkwy/FRTW WS SB</t>
  </si>
  <si>
    <t>Fabyan Pkwy/FRTW WS NB</t>
  </si>
  <si>
    <t>Fabyan Pkwy/FRTW WS EB</t>
  </si>
  <si>
    <t>123 ft N of Houston St - FRTW WS SB</t>
  </si>
  <si>
    <t>123 ft N of Houston St - FRTW WS NB</t>
  </si>
  <si>
    <t>Shelter</t>
  </si>
  <si>
    <t>Shelter/FRTW WS NB</t>
  </si>
  <si>
    <t>Island Ave/Houston St/ FRTW NW EB</t>
  </si>
  <si>
    <t>Island Ave/Houston St/ FRTW NW WB</t>
  </si>
  <si>
    <t>Island Ave/ Houston St/ FRTW WS EB</t>
  </si>
  <si>
    <t>Island Ave/ Houston St/ FRTW WS NB</t>
  </si>
  <si>
    <t>Island Ave/ Houston St/ FRTW WS WB</t>
  </si>
  <si>
    <t>Island Ave/ FRTW WS SB</t>
  </si>
  <si>
    <t>Island Ave/ FRTW ES NB</t>
  </si>
  <si>
    <t>Shumway/ FRTW WS SB</t>
  </si>
  <si>
    <t>Shumway/ FRTW ES NB</t>
  </si>
  <si>
    <t>FRT/Shumway SB</t>
  </si>
  <si>
    <t>FRTW WS NB</t>
  </si>
  <si>
    <t>FRTW Bridge Post SB</t>
  </si>
  <si>
    <t>323 ft N of FPDKC Sign - FRTW WS SB</t>
  </si>
  <si>
    <t>323 ft N of FPDKC Sign - FRTW WS NB</t>
  </si>
  <si>
    <t>Les Arends N Trail/FRTW Intersection ES SB</t>
  </si>
  <si>
    <t>Les Arends N Trail/FRTW Intersection ES EB</t>
  </si>
  <si>
    <t>Les Arends N Trail/FRTW Intersection ES NB</t>
  </si>
  <si>
    <t>Les Arends M Trail/FRTW Intersection ES SB</t>
  </si>
  <si>
    <t>Les Arends M Trail/FRTW Intersection ES EB</t>
  </si>
  <si>
    <t>Les Arends M Trail/FRTW Intersection ES NB</t>
  </si>
  <si>
    <t>Les Arends S Trail/FRTW Intersection SW SB</t>
  </si>
  <si>
    <t>Les Arends S Trail/FRTW Intersection SW EB</t>
  </si>
  <si>
    <t>Les Arends S Trail/FRTW Intersection SW WB</t>
  </si>
  <si>
    <t>Les Arends S Trail/FRTW Intersection SW NB</t>
  </si>
  <si>
    <t>Driveway/FRTW NW NB</t>
  </si>
  <si>
    <t>Driveway/FRTW NW EB</t>
  </si>
  <si>
    <t>Driveway/FRTW SE SB</t>
  </si>
  <si>
    <t>Driveway/FRTW SE WB</t>
  </si>
  <si>
    <t>FRTW Bridge
Note: No Signs Needed</t>
  </si>
  <si>
    <t>Move 560 ft N of driveway  N of River Oaks Apts - FRTW WS SB</t>
  </si>
  <si>
    <t>Move 560 ft N of driveway  N of River Oaks Apts - FRTW WS NB</t>
  </si>
  <si>
    <t>FRTE/FRTW/FRT Intersection ES SB</t>
  </si>
  <si>
    <t>FRTE/FRTW/FRT Intersection ES EB</t>
  </si>
  <si>
    <t>FRTE/FRTW/FRT Intersection ES NB</t>
  </si>
  <si>
    <t>FRT ES EB</t>
  </si>
  <si>
    <t>Move from current location N of Sullivan Rd to FRT bridge S of IL 56
FRT WS</t>
  </si>
  <si>
    <t>377 ft N of Riverview - FRT WS SB</t>
  </si>
  <si>
    <t>377 ft N of Riverview - FRT WS NB</t>
  </si>
  <si>
    <t>Riverview/FRT NW SB</t>
  </si>
  <si>
    <t>Riverview/FRT NW NB</t>
  </si>
  <si>
    <t>Riverview/FRT NE SB</t>
  </si>
  <si>
    <t>Riverview/FRT NE NB</t>
  </si>
  <si>
    <t>Riverview/FRT SE SB</t>
  </si>
  <si>
    <t>Riverview/FRT SE NB</t>
  </si>
  <si>
    <t>Riverview/FRT SW SB</t>
  </si>
  <si>
    <t>Riverview/FRT SW NB</t>
  </si>
  <si>
    <t>Riverview/FRT SW</t>
  </si>
  <si>
    <t>I-88/FRT NW</t>
  </si>
  <si>
    <t>I-88/FRT SE</t>
  </si>
  <si>
    <t>FRT WS
Move to bridge N of Riverview</t>
  </si>
  <si>
    <t>SULLIVAN RD/FRT NW</t>
  </si>
  <si>
    <t>SULLIVAN RD/FRT SE</t>
  </si>
  <si>
    <t>Sullivan Rd/FRT Intersection SW WB</t>
  </si>
  <si>
    <t>Sullivan Rd/FRT IntersectionSW EB</t>
  </si>
  <si>
    <t>Aurora</t>
  </si>
  <si>
    <t>Sullivan Rd/River Rd SE WB</t>
  </si>
  <si>
    <t>935 ft N of Indiant Trl Bridge - FRT WS SB</t>
  </si>
  <si>
    <t>935 ft N of Indiant Trl Bridge - FRT WS NB</t>
  </si>
  <si>
    <t>Indian Trail/FRT NW</t>
  </si>
  <si>
    <t>Indian Trail/FRT SE</t>
  </si>
  <si>
    <t>FRT/Indian Trail Intersection SW WB</t>
  </si>
  <si>
    <t>FRT/Indian Trail Intersection SW EB</t>
  </si>
  <si>
    <t>IL Ave/FRT NW SB</t>
  </si>
  <si>
    <t>IL Ave/FRT NW NB</t>
  </si>
  <si>
    <t>IL Ave/FRT NE SB</t>
  </si>
  <si>
    <t>IL Ave/FRT NE NB</t>
  </si>
  <si>
    <t>100 ft W of FRT - IL Ave EB</t>
  </si>
  <si>
    <t>FRT - IL Ave EB</t>
  </si>
  <si>
    <t>FRT - IL Ave</t>
  </si>
  <si>
    <t>FRT - IL Ave WB</t>
  </si>
  <si>
    <t>100 ft E of FRT - IL Ave WB</t>
  </si>
  <si>
    <t>IL Ave/FRT SE SB</t>
  </si>
  <si>
    <t>IL Ave/FRT SE NB</t>
  </si>
  <si>
    <t>IL Ave/FRT SW SB</t>
  </si>
  <si>
    <t>IL Ave/FRT SW NB</t>
  </si>
  <si>
    <t>IL Ave/FRT SE WB</t>
  </si>
  <si>
    <t>IL Ave/FRT SE EB</t>
  </si>
  <si>
    <t>Wood Post
Move</t>
  </si>
  <si>
    <t>River St/FRT Intersection SW SB</t>
  </si>
  <si>
    <t>River St/FRT Intersection SW NB</t>
  </si>
  <si>
    <t>Park Ave Trl/FRT NW SB</t>
  </si>
  <si>
    <t>Park Ave Trl/FRT NW NB</t>
  </si>
  <si>
    <t>FRT Connection SS NB</t>
  </si>
  <si>
    <t>FRT Connection SS SB</t>
  </si>
  <si>
    <t>Park Ave Trl/FRT SE SB</t>
  </si>
  <si>
    <t>Park Ave Trl/FRT SE NB</t>
  </si>
  <si>
    <t>Vine/FRT NW SB</t>
  </si>
  <si>
    <t>Vine/FRT SE SB</t>
  </si>
  <si>
    <t>Vine/FRT SE NB</t>
  </si>
  <si>
    <t>NY St Stairs on NS/FRT ES SB</t>
  </si>
  <si>
    <t>NY St Stairs on NS/FRT ES NB</t>
  </si>
  <si>
    <t>NY St/FRT SW SB</t>
  </si>
  <si>
    <t>Galena/FRT NW SB</t>
  </si>
  <si>
    <t>Galena/FRT NW WB</t>
  </si>
  <si>
    <t>Galena/FRT SW SB</t>
  </si>
  <si>
    <t>Galena/FRT SE NB</t>
  </si>
  <si>
    <t>Hurd Island Rd/FRT ES WB</t>
  </si>
  <si>
    <t>Hurd Island Rd/FRT SW SB</t>
  </si>
  <si>
    <t>Hurd Island Rd/FRT SW EB</t>
  </si>
  <si>
    <t>FRT - Hurd's Island SB</t>
  </si>
  <si>
    <t>FRT - Hurd's Island NB (WS)</t>
  </si>
  <si>
    <t>FRT - Hurd's Island NB (ES)</t>
  </si>
  <si>
    <t>Hurd Island Rd/FRT NE EB</t>
  </si>
  <si>
    <t>Hurd Island Rd/FRT NE WB</t>
  </si>
  <si>
    <t>55 ft E of Bridge FRT WS SB</t>
  </si>
  <si>
    <t>55 ft E of Bridge FRT WS NB</t>
  </si>
  <si>
    <t>River St Connecting Trail/FRT ES SB</t>
  </si>
  <si>
    <t>River St Connecting Trail/FRT ES NB</t>
  </si>
  <si>
    <t>Virgil Gilman Connecting Trail/FRT SW EB</t>
  </si>
  <si>
    <t>Virgil Gilman Connecting Trail/FRT SW WB</t>
  </si>
  <si>
    <t>W Intersection of Virgil Gilman/FRT NS NB</t>
  </si>
  <si>
    <t>W Intersection of Virgil Gilman/FRT NS WB</t>
  </si>
  <si>
    <t>W Intersection of Virgil Gilman/FRT NS EB</t>
  </si>
  <si>
    <t>E Intersection of Virgil Gilman/FRT NS NB</t>
  </si>
  <si>
    <t>E Intersection of Virgil Gilman/FRT NS WB</t>
  </si>
  <si>
    <t>E Intersection of Virgil Gilman/FRT NS EB</t>
  </si>
  <si>
    <t>S Broadway Pk Rd (Northern Xing)/FRT NW SB</t>
  </si>
  <si>
    <t>FRT - South Broadway Park WB</t>
  </si>
  <si>
    <t>S Broadway Pk Rd (Northern Xing)/FRT SE NB</t>
  </si>
  <si>
    <t>S Broadway Pk Rd (Southern Xing)/FRT NW NB</t>
  </si>
  <si>
    <t>S Broadway Pk Rd (South End Intersection)/FRT NW SB</t>
  </si>
  <si>
    <t>S Broadway Pk Rd (South End Intersection)/FRT NW NB</t>
  </si>
  <si>
    <t>S Broadway Pk Rd (Southern Xing)/FRT SW SB</t>
  </si>
  <si>
    <t>S Broadway Pk Rd (Southern Xing)/FRT NW SB</t>
  </si>
  <si>
    <t>200 ft N of Bridge/FRT WS SB</t>
  </si>
  <si>
    <t>200 ft N of Bridge/FRT WS NB</t>
  </si>
  <si>
    <t>Ashland/FRT NW</t>
  </si>
  <si>
    <t>Ashland/FRT SE</t>
  </si>
  <si>
    <t>Wood Post
Move to Intersection of Parking Lot Trails</t>
  </si>
  <si>
    <t>Ashland Ave Connector Trail SE Side - SB</t>
  </si>
  <si>
    <t>Ashland Ave Connector Trail SE Side - NB</t>
  </si>
  <si>
    <t>Marsch Ave Parking Lot Connector Trail/FRT SWS SWB</t>
  </si>
  <si>
    <t>Porter Park Connector Trail ES NB</t>
  </si>
  <si>
    <t>Porter Park Connector Trail ES SB</t>
  </si>
  <si>
    <t>Mill St/FRT NE SB</t>
  </si>
  <si>
    <t>Mill St/FRT NE NB</t>
  </si>
  <si>
    <t>Mill St/FRT NW SB</t>
  </si>
  <si>
    <t>Montgomery</t>
  </si>
  <si>
    <t>Mill St/FRT NW NB</t>
  </si>
  <si>
    <t>Mill St/FRT SW SB</t>
  </si>
  <si>
    <t>Mill St/FRT SW NB</t>
  </si>
  <si>
    <t>Mill St/FRT SE SB</t>
  </si>
  <si>
    <t>Mill St/FRT SE NB</t>
  </si>
  <si>
    <t>Move to 270 ft N of Mill St FRT WS SB</t>
  </si>
  <si>
    <t>Move to 270 ft N of Mill St FRT WS NB</t>
  </si>
  <si>
    <t>OPD</t>
  </si>
  <si>
    <t>N of Riverbend - IL 25 SB</t>
  </si>
  <si>
    <t>Riverbend - IL 25 SB</t>
  </si>
  <si>
    <t>Riverbend - IL 25 NB</t>
  </si>
  <si>
    <t>S of Riverbend - IL 25 NB</t>
  </si>
  <si>
    <t>Fence</t>
  </si>
  <si>
    <t>Connector Trail/FRT Intersection ES EB</t>
  </si>
  <si>
    <t>Concrete Pier</t>
  </si>
  <si>
    <t>Connector Trail/FRT Intersection NW WB</t>
  </si>
  <si>
    <t>Connector Trail/FRT Intersection SE EB</t>
  </si>
  <si>
    <t>Connector Trail SS EB</t>
  </si>
  <si>
    <t>Connector Trail NS</t>
  </si>
  <si>
    <t>River St/Connector Trail WS WB</t>
  </si>
  <si>
    <t xml:space="preserve"> FRT WS SB</t>
  </si>
  <si>
    <t>325 ft N of Rail Bridge FRT WS SB</t>
  </si>
  <si>
    <t>325 ft N of Rail Bridge FRT WS NB</t>
  </si>
  <si>
    <t>N of 726 IL 25 SB</t>
  </si>
  <si>
    <t>726 IL 25 SB</t>
  </si>
  <si>
    <t>726 IL 25 NB</t>
  </si>
  <si>
    <t>S of 726 IL 25 NB</t>
  </si>
  <si>
    <t>Move 450 ft S FRT WS SB</t>
  </si>
  <si>
    <t>Move 450 ft S FRT WS NB</t>
  </si>
  <si>
    <t>Marina Dr Connector Trail/FRT SW EB</t>
  </si>
  <si>
    <t>Marina Dr Connector Trail/FRT ES SB</t>
  </si>
  <si>
    <t>Marina Dr Connector Trail/FRT ES EB</t>
  </si>
  <si>
    <t>Marina Dr Connector Trail/FRT ES NB</t>
  </si>
  <si>
    <t>Connector Trail NS WB</t>
  </si>
  <si>
    <t>Connector Trail NS EB</t>
  </si>
  <si>
    <t>Waubonsie Trail FRT NW NB</t>
  </si>
  <si>
    <t>Waubonsie Trail/FRT NW SB</t>
  </si>
  <si>
    <t>Waubonsie Trail/FRT NE WB</t>
  </si>
  <si>
    <t>Waubonsie Trail/FRT SE WB</t>
  </si>
  <si>
    <t>Waubonsie Trail/FRT SE EB</t>
  </si>
  <si>
    <t>Waubonsie Trail FRT SE SB</t>
  </si>
  <si>
    <t>Waubonsie Trail/FRT SE NB</t>
  </si>
  <si>
    <t>N of Waubonsie Trl - 25 SB</t>
  </si>
  <si>
    <t>Waubonsie Trl - 25 SB</t>
  </si>
  <si>
    <t>Waubonsie Trl - 25 NB</t>
  </si>
  <si>
    <t>S of Waubonsie Trl - 25 NB</t>
  </si>
  <si>
    <t>Driveway/FRT NW SB</t>
  </si>
  <si>
    <t>Driveway/FRT SW NB</t>
  </si>
  <si>
    <t>2nd ST/FRT NW SB</t>
  </si>
  <si>
    <t>2nd ST/FRT NE NB</t>
  </si>
  <si>
    <t>Oswego</t>
  </si>
  <si>
    <t>2nd ST/FRT SS SB</t>
  </si>
  <si>
    <t>2nd ST/FRT SS EB</t>
  </si>
  <si>
    <t>Adams St/2nd ST/FRT SS WB</t>
  </si>
  <si>
    <t>Adams St/2nd ST/FRT SS NB</t>
  </si>
  <si>
    <t>Adams St/FRT WS SB</t>
  </si>
  <si>
    <t>Adams St/FRT WS</t>
  </si>
  <si>
    <t>Adams St/FRT WS NB</t>
  </si>
  <si>
    <t>FRT - Adams St WB</t>
  </si>
  <si>
    <t>Adams St/FRT SE SB</t>
  </si>
  <si>
    <t>Adams St/FRT SE EB</t>
  </si>
  <si>
    <t>Adams St/FRT NE WB</t>
  </si>
  <si>
    <t>River Trl/FRT WS SB</t>
  </si>
  <si>
    <t>River Trl/FRT WS WB</t>
  </si>
  <si>
    <t>River Trl/FRT WS NB</t>
  </si>
  <si>
    <t>US 34/FRT NW SB</t>
  </si>
  <si>
    <t>W End of Bridge/FRT ES NB</t>
  </si>
  <si>
    <t>IL Ave/FRTE/IPP NW WB</t>
  </si>
  <si>
    <t>IL Ave/FRTE/IPP NW EB</t>
  </si>
  <si>
    <t>IL Ave/FRTE/IPP NW SB</t>
  </si>
  <si>
    <t>IL Ave/FRTE/IPP NW NB</t>
  </si>
  <si>
    <t>100 ft W of FRT/IPP - IL Ave EB</t>
  </si>
  <si>
    <t>FRT/IPP - IL Ave EB</t>
  </si>
  <si>
    <t>FRT/IPP - IL Ave</t>
  </si>
  <si>
    <t>FRT/IPP - IL Ave WB</t>
  </si>
  <si>
    <t>100 ft E of FRT/IPP - IL Ave WB</t>
  </si>
  <si>
    <t>IL Ave/FRTE/IPP SW EB</t>
  </si>
  <si>
    <t>IL Ave/FRTE/IPP SW WB</t>
  </si>
  <si>
    <t>IL Ave/FRTE/IPP SE SB</t>
  </si>
  <si>
    <t>IL Ave/FRTE/IPP SE NB</t>
  </si>
  <si>
    <t>FRTE Bridge
Note: No Signs Needed</t>
  </si>
  <si>
    <t>FRTE WS WB</t>
  </si>
  <si>
    <t>IL 25/FRTE NS EB</t>
  </si>
  <si>
    <t>IL 25/FRTE NS WB</t>
  </si>
  <si>
    <t>IL 25/FRTE SS EB</t>
  </si>
  <si>
    <t>River St/Park Ave/FRT NW SB</t>
  </si>
  <si>
    <t>River St/Park Ave/FRT NW EB</t>
  </si>
  <si>
    <t>River St/Park Ave/FRT NW WB</t>
  </si>
  <si>
    <t>Order of Signs on Post</t>
  </si>
  <si>
    <t>Text</t>
  </si>
  <si>
    <t>First Sign</t>
  </si>
  <si>
    <t>[bike ped]</t>
  </si>
  <si>
    <t>Second Sign</t>
  </si>
  <si>
    <t>[down left]</t>
  </si>
  <si>
    <t>Fox River Trail</t>
  </si>
  <si>
    <t>CARPENTERSVILLE
ELGIN
OSWEGO</t>
  </si>
  <si>
    <t>Third Sign</t>
  </si>
  <si>
    <t>HOURS SUNRISE TO SUNSET</t>
  </si>
  <si>
    <t>Fourth Sign</t>
  </si>
  <si>
    <t>AUTHORIZED VEHICLES ONLY</t>
  </si>
  <si>
    <t>Fifth Sign</t>
  </si>
  <si>
    <t>Mile 0</t>
  </si>
  <si>
    <t>STOP</t>
  </si>
  <si>
    <t>DWTN ALGONQUIN</t>
  </si>
  <si>
    <t>Remove/Move Sign</t>
  </si>
  <si>
    <t>[diagonal stripes]</t>
  </si>
  <si>
    <t>A.L.F.P.D. 19 N 501</t>
  </si>
  <si>
    <t>YIELD</t>
  </si>
  <si>
    <t>[left &amp; right]</t>
  </si>
  <si>
    <t>RIVERWOOD DR</t>
  </si>
  <si>
    <t>[U]</t>
  </si>
  <si>
    <t>Mile 1</t>
  </si>
  <si>
    <t>[R]</t>
  </si>
  <si>
    <t>LONGMEADOW PKWY TRL
BRUNNER FP
CARPENTERSVILLE</t>
  </si>
  <si>
    <t>GRAND IL TRAIL</t>
  </si>
  <si>
    <t>[U &amp; L]</t>
  </si>
  <si>
    <t>ALGONQUIN
CARPENTERSVILLE</t>
  </si>
  <si>
    <t>A.L.F.P.D. 19 N 001</t>
  </si>
  <si>
    <t>ALGONQUIN
LONGMEADOW PKWY TRL
BRUNNER FP</t>
  </si>
  <si>
    <t>CARPENTERSVILLE</t>
  </si>
  <si>
    <t>FOREST PRESERVE DISTRICT KANE COUNTY</t>
  </si>
  <si>
    <t>Mile 2</t>
  </si>
  <si>
    <t>FOX RIVER SHORES FP</t>
  </si>
  <si>
    <t>Restrooms/Water</t>
  </si>
  <si>
    <t>C.C.F.P.D. 18N 001</t>
  </si>
  <si>
    <t>Mile 3</t>
  </si>
  <si>
    <t>C.C.F.P.D. 17N 501</t>
  </si>
  <si>
    <t>Emergency contact text</t>
  </si>
  <si>
    <t>[cross road]</t>
  </si>
  <si>
    <t>C.C.F.P.D. 17N 001</t>
  </si>
  <si>
    <t>The Fox River Trail
You are at Carpentersville Main Street
Dundee
Elgin</t>
  </si>
  <si>
    <t>MAIN ST</t>
  </si>
  <si>
    <t>DUNDEE
ELGIN</t>
  </si>
  <si>
    <t>STATE LAW STOP TO [ped] WITHIN CROSSWALK</t>
  </si>
  <si>
    <t>[ped]</t>
  </si>
  <si>
    <t>STOP HERE FOR [ped]</t>
  </si>
  <si>
    <t>TRAIL X-ING</t>
  </si>
  <si>
    <t>RRFB</t>
  </si>
  <si>
    <t>AHEAD</t>
  </si>
  <si>
    <t>GRAND ILLINIOS TRAIL</t>
  </si>
  <si>
    <t>The Fox River Trail
Carpentersville
Main Street
Algonquin</t>
  </si>
  <si>
    <t>FOX RIVER SHORES FP
ALGONQUIN</t>
  </si>
  <si>
    <t>The Fox River Trail
WATCH FOR TRAFFIC
HOURS SUNRISE TO SUNSET
AUTHORIZED VEHICLES ONLY</t>
  </si>
  <si>
    <t>Village of Carpentersville McNamee Park Canoe Launch Gazebo and Fishing</t>
  </si>
  <si>
    <t>CARPENTER PARK
MAPLE AVE TRL
WALMAER</t>
  </si>
  <si>
    <t>KIETH ANDRES PARK</t>
  </si>
  <si>
    <t>FRT Hours, Rules, Mile Marker</t>
  </si>
  <si>
    <t>Mile 4</t>
  </si>
  <si>
    <t>16N 501</t>
  </si>
  <si>
    <t>BARRINGTON AVE</t>
  </si>
  <si>
    <t>EDCFPD 16N 001</t>
  </si>
  <si>
    <t>CARPENTERSVILLE
ALGONQUIN</t>
  </si>
  <si>
    <t>DUNDEE MAIN ST. / IL RT 72</t>
  </si>
  <si>
    <t>BE SAFE [street xing diagram] CROSS IN DESIGNATED CROSSWALK</t>
  </si>
  <si>
    <t>NO TURN ON RED</t>
  </si>
  <si>
    <t>ELGIN</t>
  </si>
  <si>
    <t>Mile 5</t>
  </si>
  <si>
    <t>GRAND ILTRAIL</t>
  </si>
  <si>
    <t>DWTN DUNDEE
ALGONQUIN</t>
  </si>
  <si>
    <t>15N 501</t>
  </si>
  <si>
    <t>DWTN DUNDEE
ELGIN</t>
  </si>
  <si>
    <t>SOUTH END PARK</t>
  </si>
  <si>
    <t>[U L]</t>
  </si>
  <si>
    <t>EDCRPD 15N 001</t>
  </si>
  <si>
    <t>Mile 6</t>
  </si>
  <si>
    <t>EDCRPD 14N 501</t>
  </si>
  <si>
    <r>
      <t xml:space="preserve">VOYAGER'S LANDING FP
</t>
    </r>
    <r>
      <rPr>
        <sz val="6"/>
        <color theme="1"/>
        <rFont val="Calibri"/>
        <family val="2"/>
        <scheme val="minor"/>
      </rPr>
      <t>JUNDSON UNIVERSITY
TYLER CREEK FP</t>
    </r>
  </si>
  <si>
    <t>14N 001</t>
  </si>
  <si>
    <t>ELGIN
DUNDEE</t>
  </si>
  <si>
    <t>[L]</t>
  </si>
  <si>
    <t>VOYAGER'S LANDING FP
TYLER CREEK FP
JUNDSON UNIVERSITY</t>
  </si>
  <si>
    <t>Mile 7</t>
  </si>
  <si>
    <t>[L &amp; R]</t>
  </si>
  <si>
    <t>TROUT  PARK</t>
  </si>
  <si>
    <t>13N 501</t>
  </si>
  <si>
    <t>Adopt A Trail</t>
  </si>
  <si>
    <t>This Section Adopted By League of Women Voters Elgin Area</t>
  </si>
  <si>
    <t>Mile 8</t>
  </si>
  <si>
    <t>13N 001</t>
  </si>
  <si>
    <t>Report Emergencies By Providing This Location Identification Number To The Elgin Fire/Police Departments After Dialing 911</t>
  </si>
  <si>
    <t>NO MOTOR VEHICLES</t>
  </si>
  <si>
    <t>EFD 12N 001</t>
  </si>
  <si>
    <t>DO NOT ENTER</t>
  </si>
  <si>
    <t>BIKE ROUTE</t>
  </si>
  <si>
    <t>EFD 12N 501</t>
  </si>
  <si>
    <t>Mile 9</t>
  </si>
  <si>
    <t>[U R]</t>
  </si>
  <si>
    <t>[bike]</t>
  </si>
  <si>
    <t>LIBRARY</t>
  </si>
  <si>
    <t>IL PRAIRIE PATH
SOUTH ELGIN</t>
  </si>
  <si>
    <t>DUNDEE
ALGONQUIN</t>
  </si>
  <si>
    <t>IL PRAIRIE PATH
DUNDEE</t>
  </si>
  <si>
    <t>[U &amp; R]</t>
  </si>
  <si>
    <t>THE CENTRE</t>
  </si>
  <si>
    <t>DOWNTOWN
FESTIVAL PARK</t>
  </si>
  <si>
    <t>11N 501</t>
  </si>
  <si>
    <t>DOWNTOWN
CENTRE/LIBRARY</t>
  </si>
  <si>
    <t>Mile 10</t>
  </si>
  <si>
    <t>[BIKE] PARKING</t>
  </si>
  <si>
    <t>CASINO
RESTROOMS/WATER
TIRE PUMP</t>
  </si>
  <si>
    <t>NATIONAL ST</t>
  </si>
  <si>
    <t>[no cars]</t>
  </si>
  <si>
    <t>[no snowmobiles]</t>
  </si>
  <si>
    <t>[no horses]</t>
  </si>
  <si>
    <t>[no motorbikes]</t>
  </si>
  <si>
    <t>ILLINOI STATE LAW</t>
  </si>
  <si>
    <t>STOP FOR [ped] IN CROSSWALK</t>
  </si>
  <si>
    <t>11N 001</t>
  </si>
  <si>
    <t>NO ALCOHOL ALLOWED</t>
  </si>
  <si>
    <t>Mile 11</t>
  </si>
  <si>
    <t>10N 501</t>
  </si>
  <si>
    <t>[rr xing]</t>
  </si>
  <si>
    <t>CROSS TRAFFIC DOES NOT STOP</t>
  </si>
  <si>
    <t>10N 001</t>
  </si>
  <si>
    <t>FOX RIVER TRL
IL PRAIRIE PATH
GRAND IL TRL</t>
  </si>
  <si>
    <t>ELGIN
DUNDEE
ALGONQUIN</t>
  </si>
  <si>
    <t>Illinois Prairie Path</t>
  </si>
  <si>
    <t>STEARNS RD TRL
GREAT WESTERN TRL
WHEATON</t>
  </si>
  <si>
    <t>FOX RIVER TRL N
FOX RIVER TRL S
GRAND IL TRL</t>
  </si>
  <si>
    <t>SOUTH ELGIN
RIVER BEND TRAIL
ST CHARLES</t>
  </si>
  <si>
    <t>FOX RIVER TRAIL
IL PRAIRIE PATH
GRAND IL TRAIL</t>
  </si>
  <si>
    <t>RAYMOND ST</t>
  </si>
  <si>
    <t>Mile 12</t>
  </si>
  <si>
    <t>SEC FPD 9N 501</t>
  </si>
  <si>
    <t>Mile 13</t>
  </si>
  <si>
    <t>SEC FPD 9N 001</t>
  </si>
  <si>
    <t>This Section Adopted By The Association For Individual Development</t>
  </si>
  <si>
    <t>[L &amp; D]</t>
  </si>
  <si>
    <t>ELGIN
ST. CHARLES</t>
  </si>
  <si>
    <t>[R &amp; D]</t>
  </si>
  <si>
    <t>STEARNS RD TRL
RIVERBEND TRL
ST. CHARLES</t>
  </si>
  <si>
    <t>ST. CHARLES
GENEVA</t>
  </si>
  <si>
    <t>IL PRAIRIE PATH
ELGIN
ALGONQUIN</t>
  </si>
  <si>
    <t>8N 501</t>
  </si>
  <si>
    <t>Mile 14</t>
  </si>
  <si>
    <t>STEARNS RD TRL</t>
  </si>
  <si>
    <t>RIVERBEND TRL
IL PRAIRIE PATH
PHILIP STATE PARK</t>
  </si>
  <si>
    <t>RIVERBEND TRL
SOUTH ELGIN
ST. CHARLES</t>
  </si>
  <si>
    <t>IL PRAIRIE PATH
SOUTH ELGIN
ELGIN</t>
  </si>
  <si>
    <t>7N 501</t>
  </si>
  <si>
    <t>Mile 15</t>
  </si>
  <si>
    <t>RIVERBEND TRL
JON J DUERR FP
RESTROOMS/WATER</t>
  </si>
  <si>
    <t>RANDALL RD
ST CHARLES
AURORA</t>
  </si>
  <si>
    <t>RANDALL RD
STEARNS RD TRL
SOUTH ELGIN</t>
  </si>
  <si>
    <t>STEARNS RD TRL
SOUTH ELGIN
ST. CHARLES</t>
  </si>
  <si>
    <t>TEKAKWITHA WOODS FP</t>
  </si>
  <si>
    <t>RESTROOMS/WATER</t>
  </si>
  <si>
    <t>Mile 16</t>
  </si>
  <si>
    <t>RIVERBEND PARK</t>
  </si>
  <si>
    <t>[school xing]</t>
  </si>
  <si>
    <t>This Section Adopted By Girl Scouts Fox Valley Council Troop 009</t>
  </si>
  <si>
    <t>6N 501</t>
  </si>
  <si>
    <t>SHARE THE ROAD</t>
  </si>
  <si>
    <t>FOX RIVER TRAIL</t>
  </si>
  <si>
    <t>Mile 17</t>
  </si>
  <si>
    <t>5N 501</t>
  </si>
  <si>
    <t>:CAUTION: WATCH ABOVE FOR SNOW REMOVAL ON BRIDGE</t>
  </si>
  <si>
    <t>FOX RIVER BLUFF FP
RED GATE BRIDGE
RESTROOMS</t>
  </si>
  <si>
    <t>FOX RIVER TRAIL TO ST. CHARLES
FOX RIVER TRAIL TO ELGIN</t>
  </si>
  <si>
    <t>RESTROOMS
RED GATE RD</t>
  </si>
  <si>
    <t>5N 001</t>
  </si>
  <si>
    <t>4N 501</t>
  </si>
  <si>
    <t>This Section Adopted By The Fox Valley Bike &amp; Ski Club</t>
  </si>
  <si>
    <t>MAINTAINED BY ST. CHARLES PARK DISTRICT</t>
  </si>
  <si>
    <t>[no picnicking]</t>
  </si>
  <si>
    <t>[no fires]</t>
  </si>
  <si>
    <t>DOGS MUST BE ON LEASH</t>
  </si>
  <si>
    <t>[no fishing]</t>
  </si>
  <si>
    <t>R</t>
  </si>
  <si>
    <t>4N 001</t>
  </si>
  <si>
    <t>L</t>
  </si>
  <si>
    <t>PRIVATE DRIVE WATCH FOR CARS</t>
  </si>
  <si>
    <t>[bike on hill]</t>
  </si>
  <si>
    <t>WALK BIKES</t>
  </si>
  <si>
    <t>This Section Adopted By The Fox Valley Cub Scout Pack 165</t>
  </si>
  <si>
    <t>ST. CHARLES</t>
  </si>
  <si>
    <t>DWTN ST CHARLES
GENEVA
BATAVIA</t>
  </si>
  <si>
    <t>Mile 19</t>
  </si>
  <si>
    <t>PARK OPEN DAWN TO 9:00 PM</t>
  </si>
  <si>
    <t>SOUTH ELGIN</t>
  </si>
  <si>
    <t>RED GATE RD
SOUTH ELGIN
ELGIN</t>
  </si>
  <si>
    <t>FOX RIVER TRL N
FOX RIVER TRL S</t>
  </si>
  <si>
    <t>ST. CHARLES PARK DISTRICT</t>
  </si>
  <si>
    <t>WATCH FOR CARS</t>
  </si>
  <si>
    <t>POTTAWATOMIE PARK
RESTROOMS/WATER</t>
  </si>
  <si>
    <t>BIKE FIXIT STATION
CONCESSIONS
MINIGOLF</t>
  </si>
  <si>
    <t>DWTN ST CHARLES
SOUTH ELGIN</t>
  </si>
  <si>
    <t>TO ELGIN USE N 3RD AV</t>
  </si>
  <si>
    <t>TO GENEVA USE N 1ST AV</t>
  </si>
  <si>
    <t>FOX RIVER TRAIL
TO GREAT WESTERN TRL
POTTAWATOMIE PARK</t>
  </si>
  <si>
    <t>Bicycle Trail/Fox River Trail</t>
  </si>
  <si>
    <t>Bicycle Trail/Fox River Trail
Great Western Trail</t>
  </si>
  <si>
    <t>POTTAWATOMIE PARK</t>
  </si>
  <si>
    <t>TO GREAT WESTERN TRL</t>
  </si>
  <si>
    <t>Bicycle Trail</t>
  </si>
  <si>
    <t>Bicycle/Please Walk Bikes on Sidewalk</t>
  </si>
  <si>
    <t>[parralel trail 4 legs R X-ing]</t>
  </si>
  <si>
    <t>NO BICYLING
NO SKATEBOARDING</t>
  </si>
  <si>
    <t>[parralel trail 4 legs U X-ing]</t>
  </si>
  <si>
    <t>[parralel trail 4 legs L X-ing]</t>
  </si>
  <si>
    <t>TRAIL CONTINUES ON RIVERSIDE AVE</t>
  </si>
  <si>
    <t>MT ST MARY PARK
RESTROOMS/WATER</t>
  </si>
  <si>
    <t>Mile 20</t>
  </si>
  <si>
    <t>DWTN ST CHARLES
MT ST MARY PARK</t>
  </si>
  <si>
    <t>TO FOX RIVER TRL</t>
  </si>
  <si>
    <t>[bikes]</t>
  </si>
  <si>
    <t>NO MOTORIZED VEHICLES</t>
  </si>
  <si>
    <t>:CAUTION: TRAFFIC AHEAD</t>
  </si>
  <si>
    <t>[parralel trail 3 legs D X-ing]</t>
  </si>
  <si>
    <t>[parralel trail 3 legs R X-ing]</t>
  </si>
  <si>
    <t>[parralel trail 3 legs L X-ing]</t>
  </si>
  <si>
    <t>BIKE FIXIT STATION
GENEVA</t>
  </si>
  <si>
    <t>SLOW BUMP AHEAD</t>
  </si>
  <si>
    <t>IL ROUTE 25</t>
  </si>
  <si>
    <t>[STOP AHEAD]</t>
  </si>
  <si>
    <t>STOP AHEAD</t>
  </si>
  <si>
    <t>[skiing]</t>
  </si>
  <si>
    <t>[no motor bikes]</t>
  </si>
  <si>
    <t>-</t>
  </si>
  <si>
    <t>Mile 21</t>
  </si>
  <si>
    <t>[dogs on leash]</t>
  </si>
  <si>
    <t>2N 001</t>
  </si>
  <si>
    <t>KEEP DOG ON LEASH</t>
  </si>
  <si>
    <t>[picnicking]</t>
  </si>
  <si>
    <t>[u]</t>
  </si>
  <si>
    <t>IPP Logo</t>
  </si>
  <si>
    <t>[l]</t>
  </si>
  <si>
    <t>GEVEVA
BATAVIA
WHEATON</t>
  </si>
  <si>
    <t>GENEVA
ST. CHARLES
BATAVIA</t>
  </si>
  <si>
    <t>ST. CHARLES
ELGIN
WHEATON</t>
  </si>
  <si>
    <t>BRIDGE AHEAD SLIPPERY WHEN WET</t>
  </si>
  <si>
    <t>CURVES AHEAD</t>
  </si>
  <si>
    <t>ST. CHARLES
BATAVIA</t>
  </si>
  <si>
    <t>1N 501</t>
  </si>
  <si>
    <t>CAUTION DRIVEWAYS AHEAD</t>
  </si>
  <si>
    <t>BICYLISTS YIELD TO PEDESTRIANS</t>
  </si>
  <si>
    <t>[U L exit]</t>
  </si>
  <si>
    <t>ROADWAY AHEAD</t>
  </si>
  <si>
    <t>Mile 22</t>
  </si>
  <si>
    <t>DWTN GENEVA
LIBRARY
RIVER PARK</t>
  </si>
  <si>
    <t>ISLAND PARK
METRA STATION
IL PRAIRIE PATH</t>
  </si>
  <si>
    <t>NO FISHING FROM BRIDGE</t>
  </si>
  <si>
    <t>PARK HOURS/OPEN 6am/CLOSE 10pm</t>
  </si>
  <si>
    <t>PARK OPEN 6 A.M. - CLOSED 10 P.M.</t>
  </si>
  <si>
    <t>METRA STATION
DWNT GENEVA
KANE CNTY GOV CTR</t>
  </si>
  <si>
    <t>BATAVIA
ST CHARLES</t>
  </si>
  <si>
    <t>BATAVIA</t>
  </si>
  <si>
    <t>DANGEROUS CURVE AHEAD</t>
  </si>
  <si>
    <t>NARROW SHOULDER</t>
  </si>
  <si>
    <t>IL Route 25</t>
  </si>
  <si>
    <t>DWNT GENEVA
BATAVIA
ST CHARLES</t>
  </si>
  <si>
    <t>CAUTION BRIDGE AHEAD</t>
  </si>
  <si>
    <t>Mile 23</t>
  </si>
  <si>
    <t>[bike slipping]</t>
  </si>
  <si>
    <t>BRIDGE SLIPPERY WHEN WET</t>
  </si>
  <si>
    <t>0N 501</t>
  </si>
  <si>
    <t>CATUION SLIPPERY WHEN WET</t>
  </si>
  <si>
    <t>Fox River Trail East</t>
  </si>
  <si>
    <t>FOX RIVER TRL-EAST
FOX RIVER TRL-WEST</t>
  </si>
  <si>
    <t>GENEVA
ST. CHARLES
SOUTH ELGIN</t>
  </si>
  <si>
    <t>Fox River Trail West</t>
  </si>
  <si>
    <t>BATAVIA
N. AURORA
AURORA</t>
  </si>
  <si>
    <t>BATAVIA
ST. CHARLES
GENEVA</t>
  </si>
  <si>
    <t>FOX RIVER TRL-EAST
FOX RIVER TRL-WEST
FOX RIVER TRL-NORTH</t>
  </si>
  <si>
    <t>BATAVIA
IL PRAIRIE PATH
N. AURORA</t>
  </si>
  <si>
    <t>00 001</t>
  </si>
  <si>
    <t>GENEVA</t>
  </si>
  <si>
    <t>FOX RIVER TRL-WEST
FOX RIVER TRL-NORTH</t>
  </si>
  <si>
    <t>FABYAN PKWY</t>
  </si>
  <si>
    <t>BATAVIA
GENEVA</t>
  </si>
  <si>
    <t>Mile
24</t>
  </si>
  <si>
    <t>This Section Adopted By Fox River Trail Runners</t>
  </si>
  <si>
    <t>B.F.P.D. 0S 501</t>
  </si>
  <si>
    <t>CAUTION DRIVEWAY</t>
  </si>
  <si>
    <t>GENEVA
BATAVIA</t>
  </si>
  <si>
    <t>THE RED SIGNS ALONG THE TRAIL ARE EMERGENCY LOCATION NUMBERS. IN CASE OF AN EMERGENCY, DIAL 911 AND GIVE THE OPERATOR THE NUMBER ON THE RED SIGN NEAREST TO YOU.</t>
  </si>
  <si>
    <t>Street Level trail Caution: Parking Lot and Traffic Intersection Ahead - River Level Trail Caution: Stairway Ahead</t>
  </si>
  <si>
    <t>FOX RIVER TRL-WEST
ON STREET TRL
RIVER LEVEL TRL</t>
  </si>
  <si>
    <t>FABYAN FP
GENEVA
ST. CHARLES</t>
  </si>
  <si>
    <t>PEDESTRIANS
BICYLISTS
VEHICLES</t>
  </si>
  <si>
    <t>CROSS ONLY AT CROSS WALKS [ped/bike]</t>
  </si>
  <si>
    <t>BICYCLISTS WATCH FOR PEDESTRIANS</t>
  </si>
  <si>
    <t>Caution Stairway Ahead</t>
  </si>
  <si>
    <t>Please Dismount To Use Stairs</t>
  </si>
  <si>
    <t>Mile 25</t>
  </si>
  <si>
    <t>TO FOX RIVER TRAIL-WEST</t>
  </si>
  <si>
    <t>TO FOX RIVER TRAIL-EAST</t>
  </si>
  <si>
    <t>Fox River Trail South to Aurora</t>
  </si>
  <si>
    <t>Fox River Trail North to Geneva</t>
  </si>
  <si>
    <t>Bike Path Users Keep L</t>
  </si>
  <si>
    <t>RIVER ST
IL PRAIRIE PATH
N. AURORA</t>
  </si>
  <si>
    <t>RIVER LEVEL TRL
IL PRAIRIE PATH
N. AURORA</t>
  </si>
  <si>
    <t>River Level Trail Caution: Stairway Ahead - Street Level trail Caution: Parking Lot and Traffic Intersection Ahead</t>
  </si>
  <si>
    <t>B.F.P.D. 1S 501</t>
  </si>
  <si>
    <t>FOX RIVER TRL-W
DWNTN BATAVIA
GENEVA</t>
  </si>
  <si>
    <t>FOX RIVER TRL-W
IL PRAIRIE PATH
N. AURORA</t>
  </si>
  <si>
    <t>IL PRAIRIE PATH
GENEVA
N. AURORA</t>
  </si>
  <si>
    <t>Mile
26</t>
  </si>
  <si>
    <t>Funway</t>
  </si>
  <si>
    <t>B.F.P.D. 2S 001</t>
  </si>
  <si>
    <t>BATAVIA
GENEVA
ELGIN</t>
  </si>
  <si>
    <t>BATAVIA SPUR</t>
  </si>
  <si>
    <t>IPP-AURORA
WHEATON</t>
  </si>
  <si>
    <t>N. AURORA
AURORA
OSWEGO</t>
  </si>
  <si>
    <t>GLENWOOD PK FP</t>
  </si>
  <si>
    <t>2S 501</t>
  </si>
  <si>
    <t>RIVER LOOP TRL</t>
  </si>
  <si>
    <t>[D L &amp; U R]</t>
  </si>
  <si>
    <t>Fox Valley Park District</t>
  </si>
  <si>
    <t>Welcome to the Fox Valley Park District</t>
  </si>
  <si>
    <t>List of Rules</t>
  </si>
  <si>
    <t>3S 001</t>
  </si>
  <si>
    <t>Crow's Path</t>
  </si>
  <si>
    <t>Blue Sky Prairie Trail</t>
  </si>
  <si>
    <t>Bubo Trail</t>
  </si>
  <si>
    <t>Mile 27</t>
  </si>
  <si>
    <t>BIKERS SLOW D HEAVY PEDESTRIAN TRAFFIC AHEAD</t>
  </si>
  <si>
    <t>Big Turtle Trail</t>
  </si>
  <si>
    <t>N. A.F.D. 3S 501</t>
  </si>
  <si>
    <t>Cave</t>
  </si>
  <si>
    <t>CAVE</t>
  </si>
  <si>
    <t>Mile 28</t>
  </si>
  <si>
    <t>N. A.F.D. 4S 001</t>
  </si>
  <si>
    <t>CAUTION SLOW D PEDESTRIAN TRAFFIC</t>
  </si>
  <si>
    <t>State Street</t>
  </si>
  <si>
    <t>TO IL PRAIRIE PATH, WHEATON
BATAVIA</t>
  </si>
  <si>
    <t>IL PRAIRIE PATH
BATAVIA
WHEATON</t>
  </si>
  <si>
    <t>[no fishing] FROM BRIDGE</t>
  </si>
  <si>
    <t>Mile 24</t>
  </si>
  <si>
    <t>This Section Adopted By Geneva Masonic Lodge #139</t>
  </si>
  <si>
    <t>B.F.P.D. 1S 001</t>
  </si>
  <si>
    <t>TO FOX RIVER TRAIL-EAST
NORTH AURORA</t>
  </si>
  <si>
    <t>TO FOX RIVER TRAIL-EAST
GENEVA</t>
  </si>
  <si>
    <t>GENEVA
NORTH AURORA</t>
  </si>
  <si>
    <t>FOX RIVER TRL-WEST
FOX RIVER TRL-EAST
IL PRAIRIE PATH</t>
  </si>
  <si>
    <t>Fox River Trail North on Street Bike Route
Fox River Trail East Use Bridges</t>
  </si>
  <si>
    <t>Notes</t>
  </si>
  <si>
    <t>Some graffiti on signs</t>
  </si>
  <si>
    <t>Incomplete</t>
  </si>
  <si>
    <t>Missing top Fox River Trail sign on SB side; missing [U &amp; L} and ALGONQUIN sign on NB side. All other signs are correct.</t>
  </si>
  <si>
    <t>Completed but has extra Fire Department sign at bottom.</t>
  </si>
  <si>
    <t xml:space="preserve">Completed but signs are in incorrect order; no immediate change required. </t>
  </si>
  <si>
    <t>Missing TRAIL X-ING sign; all other signs are present.</t>
  </si>
  <si>
    <t>Somewhat Complete</t>
  </si>
  <si>
    <t>Missing First and Fourth sign on SB side</t>
  </si>
  <si>
    <t>MILE 4 sign was on earlier sign, needs to be moved to correct location.</t>
  </si>
  <si>
    <t>Missing Fox River Trail sign; all other signs are correct.</t>
  </si>
  <si>
    <t>Missing Fox River Trail sign and 16N 501 sign; all other signs are correct.</t>
  </si>
  <si>
    <t>Missing GRAND IL TRAIL; all other signs are correct.</t>
  </si>
  <si>
    <t>Need to remove sign.</t>
  </si>
  <si>
    <t>Missing Fox River Trail sign and AUTHORIZED VEHICLES sign.</t>
  </si>
  <si>
    <t>Missing DUNDEE MAIN ST./IL RT 72 sign; all other signs are correct.</t>
  </si>
  <si>
    <t>Missing STOP sign on SB side and GRAND IL TRAIL AND Fox River Trail on NB side; all other signs are correct.</t>
  </si>
  <si>
    <t>Missing Fox River Trail sign and 15N 501 sign; all other signs are correct.</t>
  </si>
  <si>
    <t>Missing EDCRPD 15N 001 sign; all other signs are correct.</t>
  </si>
  <si>
    <t>Missing 14N 001 sign; all other signs are correct.</t>
  </si>
  <si>
    <t>Missing GRAND IL TRAIL and YIELD sign; all other signs are correct.</t>
  </si>
  <si>
    <t>Wrong location.</t>
  </si>
  <si>
    <t>Remove BIKE ROUTE sign.</t>
  </si>
  <si>
    <t>Missing Fox River Trail sign and EFD 12N 501 sign; all other signs are correct.</t>
  </si>
  <si>
    <t>Missing 11N 501 sign; all other signs are correct.</t>
  </si>
  <si>
    <t>Missing [U} signs; all other signs are correct.</t>
  </si>
  <si>
    <t>No RRFB present.</t>
  </si>
  <si>
    <t>Missing GRAND IL TRAIl and 11N 001 sign; all other signs are correct.</t>
  </si>
  <si>
    <t>Missing Fox River Trail sign and 10N 001; all other signs are correct.</t>
  </si>
  <si>
    <t>Area currently under construction.</t>
  </si>
  <si>
    <t>Missing mile markers; all other signs are correct.</t>
  </si>
  <si>
    <t>Missing YIELD sign; all other signs are correct.</t>
  </si>
  <si>
    <t>Missing YIELD sign and Fox River Trail sign; all other signs are correct.</t>
  </si>
  <si>
    <t>Fox River Trail sign on SB side not removed. Fox River Trail on NB side not present. All other signs are correct.</t>
  </si>
  <si>
    <t xml:space="preserve">Missing completely. </t>
  </si>
  <si>
    <t>Fox River Trail sign on NB side not removed. All other signs are correct.</t>
  </si>
  <si>
    <t>Missing STOP sign</t>
  </si>
  <si>
    <t>Remove Mile marker and put in correct location</t>
  </si>
  <si>
    <t>Wrong order</t>
  </si>
  <si>
    <t>Wrong order; remove Fox River Trail sign from NB side</t>
  </si>
  <si>
    <t>Remove MILE 17 sign and place in correct place</t>
  </si>
  <si>
    <t>MILE 18 marker is currently on this post</t>
  </si>
  <si>
    <t>Missing municipal signs; remove old Fox River Trail sign and replace with new version</t>
  </si>
  <si>
    <t>Missing MILE 20 sign</t>
  </si>
  <si>
    <t>Wrong signs and order</t>
  </si>
  <si>
    <t>Missing NO MOTORIZED VEHICLES sign</t>
  </si>
  <si>
    <t>Missing IPP LOGO sign</t>
  </si>
  <si>
    <t xml:space="preserve">Missing signs </t>
  </si>
  <si>
    <t>Missing PARK OPEN sign</t>
  </si>
  <si>
    <t>Missing directional signage</t>
  </si>
  <si>
    <t>Missing IL ROUTE 25 sign</t>
  </si>
  <si>
    <t>Missing MILE 23 sign</t>
  </si>
  <si>
    <t>Missing AUTHORIZED VEHCILES ONLY sign</t>
  </si>
  <si>
    <t>Missing 00 001 sign and FOX RIVER TRAIL sign</t>
  </si>
  <si>
    <t>Missing YIELD sign</t>
  </si>
  <si>
    <t>Missing all signs</t>
  </si>
  <si>
    <t>Missing MILE 24 and BFPD signs</t>
  </si>
  <si>
    <t>Missing [U] sign</t>
  </si>
  <si>
    <t>No signs have been removed</t>
  </si>
  <si>
    <t>Missing BATAIA SPUR sign</t>
  </si>
  <si>
    <t>Missing 25 501 sign</t>
  </si>
  <si>
    <t>Missing [BIKE] sign</t>
  </si>
  <si>
    <t>Missing all signs on NB and WB sides</t>
  </si>
  <si>
    <t>Missing all signs on NB side</t>
  </si>
  <si>
    <t>Missing FOX RIVER TRAIL EAST sign</t>
  </si>
  <si>
    <t>Missing FOX RIVER TRAIL WEST and [U] signs</t>
  </si>
  <si>
    <t>Remove MILE 26 signs</t>
  </si>
  <si>
    <t>Missing FOX RIVER TRAIL WEST sign</t>
  </si>
  <si>
    <t>Only correct sign is CAUTION sign</t>
  </si>
  <si>
    <t>Only correct sign is STOP sign</t>
  </si>
  <si>
    <t>Missing all NB signs</t>
  </si>
  <si>
    <t>Missing WB and EB signs</t>
  </si>
  <si>
    <t>Missing directional sign and FOX RIVER TRAIL sign</t>
  </si>
  <si>
    <t>Remove SB signs</t>
  </si>
  <si>
    <t>Only correct sign is FOX RIVER TRAIL sign</t>
  </si>
  <si>
    <t>Missing 95 501 sign</t>
  </si>
  <si>
    <t>Missing NB signs</t>
  </si>
  <si>
    <t>Missing SB signs</t>
  </si>
  <si>
    <t>Missing FOX RIVER TRAIL signs and KANE COUNTY sign</t>
  </si>
  <si>
    <t>Missing FOX RIVER TRAIL sign</t>
  </si>
  <si>
    <t>Only correct sign is STOP AHEAD sign</t>
  </si>
  <si>
    <t>EB signs are incorrect</t>
  </si>
  <si>
    <t>Only correct signs are FOX RIVER TRAIL and STOP sign</t>
  </si>
  <si>
    <t>Missing RT 25 sign</t>
  </si>
  <si>
    <t>No Parking</t>
  </si>
  <si>
    <t>B. F. P. D. 0S 501</t>
  </si>
  <si>
    <t>Needs Updated Survey Info</t>
  </si>
  <si>
    <t>#</t>
  </si>
  <si>
    <t>Status</t>
  </si>
  <si>
    <t>a</t>
  </si>
  <si>
    <t>b</t>
  </si>
  <si>
    <t>c</t>
  </si>
  <si>
    <t>d</t>
  </si>
  <si>
    <t>M</t>
  </si>
  <si>
    <t>Regulatory</t>
  </si>
  <si>
    <t>Informational</t>
  </si>
  <si>
    <t>Type</t>
  </si>
  <si>
    <t>MUTCD</t>
  </si>
  <si>
    <t>Color</t>
  </si>
  <si>
    <t>Rules</t>
  </si>
  <si>
    <t>W3-1</t>
  </si>
  <si>
    <t>W T on Bn BG</t>
  </si>
  <si>
    <t>B T on Y BG</t>
  </si>
  <si>
    <t>Arrow</t>
  </si>
  <si>
    <t>Miles</t>
  </si>
  <si>
    <t>FRTE Logo</t>
  </si>
  <si>
    <t>D10-1</t>
  </si>
  <si>
    <t>Address</t>
  </si>
  <si>
    <t>O T on R&amp;W BG</t>
  </si>
  <si>
    <t>W T on R BG</t>
  </si>
  <si>
    <t>W T on G BG</t>
  </si>
  <si>
    <t>R8-3</t>
  </si>
  <si>
    <t>B T on W BG</t>
  </si>
  <si>
    <t>B&amp;R T on W BG</t>
  </si>
  <si>
    <t>Δ</t>
  </si>
  <si>
    <t>Near Term New</t>
  </si>
  <si>
    <t>Near Term Move</t>
  </si>
  <si>
    <t>N</t>
  </si>
  <si>
    <t>Cautionary</t>
  </si>
  <si>
    <t>Special</t>
  </si>
  <si>
    <t>R1-2</t>
  </si>
  <si>
    <t>E</t>
  </si>
  <si>
    <t>D1-2a</t>
  </si>
  <si>
    <t>M6-3</t>
  </si>
  <si>
    <t>M6-2</t>
  </si>
  <si>
    <t>U</t>
  </si>
  <si>
    <t>U L</t>
  </si>
  <si>
    <t>U R</t>
  </si>
  <si>
    <t>U &amp; R</t>
  </si>
  <si>
    <t>D1-3b</t>
  </si>
  <si>
    <t>D1-3c</t>
  </si>
  <si>
    <t>R U R</t>
  </si>
  <si>
    <t>U U U</t>
  </si>
  <si>
    <t>1.3 2.6 4.8</t>
  </si>
  <si>
    <t>W7-5</t>
  </si>
  <si>
    <t>M6-1</t>
  </si>
  <si>
    <t>G T on W BG</t>
  </si>
  <si>
    <t>W11-1</t>
  </si>
  <si>
    <t>W16-1P</t>
  </si>
  <si>
    <t>PBV</t>
  </si>
  <si>
    <t>No Change</t>
  </si>
  <si>
    <t>Other Rules</t>
  </si>
  <si>
    <t>R1-1</t>
  </si>
  <si>
    <t>M6-7</t>
  </si>
  <si>
    <t>B T on Y bg</t>
  </si>
  <si>
    <t>U &amp; L</t>
  </si>
  <si>
    <t>D1-3</t>
  </si>
  <si>
    <t>L D R D U</t>
  </si>
  <si>
    <t>D1-1a</t>
  </si>
  <si>
    <t>D R</t>
  </si>
  <si>
    <t>M6-6</t>
  </si>
  <si>
    <t xml:space="preserve">R U U </t>
  </si>
  <si>
    <t>R L L</t>
  </si>
  <si>
    <t>FRTE logo</t>
  </si>
  <si>
    <t>D1-3a</t>
  </si>
  <si>
    <t>L U &amp; L U</t>
  </si>
  <si>
    <t>0.2 0.4 3.1</t>
  </si>
  <si>
    <t>R U U</t>
  </si>
  <si>
    <t>0.2 0.8 3.1</t>
  </si>
  <si>
    <t>R L R</t>
  </si>
  <si>
    <t>0.8 3.1 3.1</t>
  </si>
  <si>
    <t>FRTW Logo</t>
  </si>
  <si>
    <t>M5-1</t>
  </si>
  <si>
    <t>B&amp;G T on W BG</t>
  </si>
  <si>
    <t>W T on B BG</t>
  </si>
  <si>
    <t xml:space="preserve">R L </t>
  </si>
  <si>
    <t>2.9 3.4</t>
  </si>
  <si>
    <t>R L</t>
  </si>
  <si>
    <t>3.1 3.5</t>
  </si>
  <si>
    <t>D11-1</t>
  </si>
  <si>
    <t>e</t>
  </si>
  <si>
    <t>R1-3P</t>
  </si>
  <si>
    <t>ALL WAY</t>
  </si>
  <si>
    <t>L R</t>
  </si>
  <si>
    <t>Shumway Ave &amp; Pedestrian Bridge WB</t>
  </si>
  <si>
    <t>Shumway Ave &amp; Flinn Dr SB</t>
  </si>
  <si>
    <t>Fox River Trl-West Fox River Trl-East IL Prairie Path</t>
  </si>
  <si>
    <t>Fox River Trail-West</t>
  </si>
  <si>
    <t>R3-17bP</t>
  </si>
  <si>
    <t>R3-17</t>
  </si>
  <si>
    <t>ENDS</t>
  </si>
  <si>
    <t>BIKE LANE</t>
  </si>
  <si>
    <t>L U U</t>
  </si>
  <si>
    <t>Shumway Ave &amp; Flinn Dr SW EB</t>
  </si>
  <si>
    <t>Shumway Ave &amp; Flinn Dr E EB</t>
  </si>
  <si>
    <t>Alley/Flinn Dr NE WB</t>
  </si>
  <si>
    <t>Shumway Ave &amp; Flinn Dr NW WB</t>
  </si>
  <si>
    <t>P</t>
  </si>
  <si>
    <t>Flinn Dr/FRTW SE NB</t>
  </si>
  <si>
    <t>FRTW NB</t>
  </si>
  <si>
    <t>R9-3cP</t>
  </si>
  <si>
    <t>RIDE WITH TRAFFIC</t>
  </si>
  <si>
    <t>FRTW SB</t>
  </si>
  <si>
    <t>W7-5P</t>
  </si>
  <si>
    <t>HILL</t>
  </si>
  <si>
    <t>Pamarco Dr/FRTW NB</t>
  </si>
  <si>
    <t>W16-7P</t>
  </si>
  <si>
    <t>[U&amp;R]</t>
  </si>
  <si>
    <t>Union St/Pamarco Dr/FRTW NB</t>
  </si>
  <si>
    <t>MILE 26</t>
  </si>
  <si>
    <t>Union St/Pamarco Dr/FRTW SB</t>
  </si>
  <si>
    <t>Shumway Ave/Wilson St SW SB</t>
  </si>
  <si>
    <t>Shumway Ave/1st St NE NB</t>
  </si>
  <si>
    <t>Flinn Dr/FRTW SE EB</t>
  </si>
  <si>
    <t>Post_Type</t>
  </si>
  <si>
    <t>A.L.F.P.D. 19 N 502</t>
  </si>
  <si>
    <t>A.L.F.P.D. 19 N 002</t>
  </si>
  <si>
    <t>C.C.F.P.D. 18N 002</t>
  </si>
  <si>
    <t>C.C.F.P.D. 17N 502</t>
  </si>
  <si>
    <t>C.C.F.P.D. 17N 002</t>
  </si>
  <si>
    <t>16N 502</t>
  </si>
  <si>
    <t>EDCFPD 16N 002</t>
  </si>
  <si>
    <t>DUNDEE MAIN ST. / IL RT 73</t>
  </si>
  <si>
    <t>15N 502</t>
  </si>
  <si>
    <t>EDCRPD 15N 002</t>
  </si>
  <si>
    <t>EDCRPD 14N 502</t>
  </si>
  <si>
    <t>14N 002</t>
  </si>
  <si>
    <t>13N 502</t>
  </si>
  <si>
    <t>13N 002</t>
  </si>
  <si>
    <t>Report Emergencies By Providing This Location Identification Number To The Elgin Fire/Police Departments After Dialing 912</t>
  </si>
  <si>
    <t>EFD 12N 002</t>
  </si>
  <si>
    <t>EFD 12N 502</t>
  </si>
  <si>
    <t>Only has FOX RIVER TRAIL EAST sign</t>
  </si>
  <si>
    <t>Island ave/FRTW ES NB</t>
  </si>
  <si>
    <t xml:space="preserve"> Square Post</t>
  </si>
  <si>
    <t xml:space="preserve"> U Channel or Light Pole</t>
  </si>
  <si>
    <t xml:space="preserve"> Street Light</t>
  </si>
  <si>
    <t xml:space="preserve"> U Channel
May put on kiosk</t>
  </si>
  <si>
    <t xml:space="preserve"> Light Pole</t>
  </si>
  <si>
    <t xml:space="preserve"> Power Line</t>
  </si>
  <si>
    <t xml:space="preserve"> Thick Wood Post</t>
  </si>
  <si>
    <t xml:space="preserve"> U Channel  Move Closer to Trail Intersection</t>
  </si>
  <si>
    <t xml:space="preserve"> U Channel
Remove</t>
  </si>
  <si>
    <t xml:space="preserve"> Thick Wood Post Remove</t>
  </si>
  <si>
    <t xml:space="preserve"> Thick Wood Post
 U Channel
Move to Intersection</t>
  </si>
  <si>
    <t xml:space="preserve"> Thick Wood Post
 U Channel Move to Intersection</t>
  </si>
  <si>
    <t xml:space="preserve"> Thick Wood Post
 U Channel</t>
  </si>
  <si>
    <t xml:space="preserve"> Thick Wood Post </t>
  </si>
  <si>
    <t>Thick Wood Post
Square Post</t>
  </si>
  <si>
    <t xml:space="preserve"> Wood Post
 U Channel</t>
  </si>
  <si>
    <t xml:space="preserve"> Thick Wood
 U Channel</t>
  </si>
  <si>
    <t xml:space="preserve"> Wood Post
Remove</t>
  </si>
  <si>
    <t xml:space="preserve"> Wood Post
 Square Post</t>
  </si>
  <si>
    <t xml:space="preserve"> Thick Wood</t>
  </si>
  <si>
    <t xml:space="preserve"> Large Square Post
Remove Due to Confusion &amp; new route</t>
  </si>
  <si>
    <t>Square Post  Move existing post S to NW corner of Trl Inter</t>
  </si>
  <si>
    <t xml:space="preserve"> Wood Post</t>
  </si>
  <si>
    <t>Wood Post
Move to Other side of trail  SWS</t>
  </si>
  <si>
    <t>Fixed Base</t>
  </si>
  <si>
    <t>Move post to SE corner of Grove Ave &amp; Sunset Dr
Sunset Dr FRT SE SB</t>
  </si>
  <si>
    <t>Slade Ave FRT SW NB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</si>
</sst>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trike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trike/>
      <sz val="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trike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2" borderId="0" xfId="0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quotePrefix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textRotation="180" shrinkToFit="1"/>
    </xf>
    <xf numFmtId="0" fontId="7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3" borderId="1" xfId="0" quotePrefix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quotePrefix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quotePrefix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4" xfId="0" quotePrefix="1" applyFont="1" applyFill="1" applyBorder="1" applyAlignment="1">
      <alignment horizontal="center" vertical="center" wrapText="1"/>
    </xf>
    <xf numFmtId="0" fontId="2" fillId="2" borderId="1" xfId="0" quotePrefix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quotePrefix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textRotation="180" shrinkToFit="1"/>
    </xf>
    <xf numFmtId="0" fontId="0" fillId="0" borderId="0" xfId="0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 textRotation="180" shrinkToFit="1"/>
    </xf>
    <xf numFmtId="164" fontId="2" fillId="2" borderId="3" xfId="0" applyNumberFormat="1" applyFont="1" applyFill="1" applyBorder="1" applyAlignment="1">
      <alignment horizontal="center" vertical="center" textRotation="180" shrinkToFit="1"/>
    </xf>
    <xf numFmtId="164" fontId="2" fillId="2" borderId="4" xfId="0" applyNumberFormat="1" applyFont="1" applyFill="1" applyBorder="1" applyAlignment="1">
      <alignment horizontal="center" vertical="center" textRotation="180" shrinkToFi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quotePrefix="1" applyFont="1" applyFill="1" applyBorder="1" applyAlignment="1">
      <alignment horizontal="center" vertical="center" wrapText="1"/>
    </xf>
    <xf numFmtId="0" fontId="2" fillId="2" borderId="3" xfId="0" quotePrefix="1" applyFont="1" applyFill="1" applyBorder="1" applyAlignment="1">
      <alignment horizontal="center" vertical="center" wrapText="1"/>
    </xf>
    <xf numFmtId="0" fontId="2" fillId="2" borderId="4" xfId="0" quotePrefix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textRotation="180" shrinkToFit="1"/>
    </xf>
    <xf numFmtId="164" fontId="2" fillId="0" borderId="3" xfId="0" applyNumberFormat="1" applyFont="1" applyFill="1" applyBorder="1" applyAlignment="1">
      <alignment horizontal="center" vertical="center" textRotation="180" shrinkToFit="1"/>
    </xf>
    <xf numFmtId="164" fontId="2" fillId="0" borderId="4" xfId="0" applyNumberFormat="1" applyFont="1" applyFill="1" applyBorder="1" applyAlignment="1">
      <alignment horizontal="center" vertical="center" textRotation="180" shrinkToFit="1"/>
    </xf>
    <xf numFmtId="0" fontId="1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textRotation="180" shrinkToFit="1"/>
    </xf>
    <xf numFmtId="0" fontId="1" fillId="2" borderId="1" xfId="0" applyFont="1" applyFill="1" applyBorder="1" applyAlignment="1">
      <alignment horizontal="center" vertical="center"/>
    </xf>
    <xf numFmtId="0" fontId="2" fillId="2" borderId="1" xfId="0" quotePrefix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textRotation="180"/>
    </xf>
    <xf numFmtId="0" fontId="2" fillId="0" borderId="1" xfId="0" quotePrefix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textRotation="180" shrinkToFit="1"/>
    </xf>
    <xf numFmtId="0" fontId="2" fillId="3" borderId="1" xfId="0" quotePrefix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quotePrefix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 textRotation="180" shrinkToFit="1"/>
    </xf>
    <xf numFmtId="164" fontId="3" fillId="0" borderId="3" xfId="0" applyNumberFormat="1" applyFont="1" applyFill="1" applyBorder="1" applyAlignment="1">
      <alignment horizontal="center" vertical="center" textRotation="180" shrinkToFit="1"/>
    </xf>
    <xf numFmtId="164" fontId="3" fillId="0" borderId="4" xfId="0" applyNumberFormat="1" applyFont="1" applyFill="1" applyBorder="1" applyAlignment="1">
      <alignment horizontal="center" vertical="center" textRotation="180" shrinkToFit="1"/>
    </xf>
    <xf numFmtId="0" fontId="2" fillId="0" borderId="2" xfId="0" quotePrefix="1" applyFont="1" applyFill="1" applyBorder="1" applyAlignment="1">
      <alignment horizontal="center" vertical="center" wrapText="1"/>
    </xf>
    <xf numFmtId="0" fontId="2" fillId="0" borderId="3" xfId="0" quotePrefix="1" applyFont="1" applyFill="1" applyBorder="1" applyAlignment="1">
      <alignment horizontal="center" vertical="center" wrapText="1"/>
    </xf>
    <xf numFmtId="0" fontId="2" fillId="0" borderId="4" xfId="0" quotePrefix="1" applyFont="1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textRotation="180"/>
    </xf>
    <xf numFmtId="164" fontId="0" fillId="0" borderId="3" xfId="0" applyNumberFormat="1" applyBorder="1" applyAlignment="1">
      <alignment horizontal="center" vertical="center" textRotation="180"/>
    </xf>
    <xf numFmtId="164" fontId="0" fillId="0" borderId="4" xfId="0" applyNumberFormat="1" applyBorder="1" applyAlignment="1">
      <alignment horizontal="center" vertical="center" textRotation="180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180"/>
    </xf>
    <xf numFmtId="0" fontId="1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textRotation="180" shrinkToFi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textRotation="180" shrinkToFit="1"/>
    </xf>
  </cellXfs>
  <cellStyles count="1">
    <cellStyle name="Normal" xfId="0" builtinId="0"/>
  </cellStyles>
  <dxfs count="36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2496"/>
  <sheetViews>
    <sheetView tabSelected="1" zoomScale="85" zoomScaleNormal="85" workbookViewId="0">
      <pane ySplit="1" topLeftCell="A2" activePane="bottomLeft" state="frozen"/>
      <selection pane="bottomLeft"/>
    </sheetView>
  </sheetViews>
  <sheetFormatPr defaultRowHeight="15" x14ac:dyDescent="0.25"/>
  <cols>
    <col min="1" max="1" width="7.7109375" style="1" customWidth="1"/>
    <col min="2" max="2" width="13" style="1" customWidth="1"/>
    <col min="3" max="3" width="12.7109375" style="1" customWidth="1"/>
    <col min="4" max="4" width="9.140625" style="1"/>
    <col min="5" max="6" width="18.28515625" style="1" customWidth="1"/>
    <col min="7" max="7" width="27.7109375" style="1" customWidth="1"/>
    <col min="8" max="8" width="6.5703125" style="1" bestFit="1" customWidth="1"/>
    <col min="9" max="9" width="11" style="1" bestFit="1" customWidth="1"/>
    <col min="10" max="12" width="15.7109375" style="1" customWidth="1"/>
    <col min="13" max="13" width="24.5703125" style="1" bestFit="1" customWidth="1"/>
    <col min="14" max="16" width="13.140625" style="1" customWidth="1"/>
    <col min="17" max="17" width="22.42578125" style="1" customWidth="1"/>
    <col min="18" max="18" width="27.42578125" style="1" customWidth="1"/>
    <col min="19" max="16384" width="9.140625" style="1"/>
  </cols>
  <sheetData>
    <row r="1" spans="1:18" ht="30" x14ac:dyDescent="0.25">
      <c r="A1" s="4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6" t="s">
        <v>1341</v>
      </c>
      <c r="G1" s="6" t="s">
        <v>5</v>
      </c>
      <c r="H1" s="6" t="s">
        <v>1314</v>
      </c>
      <c r="I1" s="6" t="s">
        <v>1315</v>
      </c>
      <c r="J1" s="6" t="s">
        <v>1323</v>
      </c>
      <c r="K1" s="6" t="s">
        <v>1324</v>
      </c>
      <c r="L1" s="6" t="s">
        <v>1325</v>
      </c>
      <c r="M1" s="6" t="s">
        <v>879</v>
      </c>
      <c r="N1" s="6" t="s">
        <v>880</v>
      </c>
      <c r="O1" s="6" t="s">
        <v>1330</v>
      </c>
      <c r="P1" s="6" t="s">
        <v>1331</v>
      </c>
      <c r="Q1" s="6" t="s">
        <v>6</v>
      </c>
      <c r="R1" s="6" t="s">
        <v>1227</v>
      </c>
    </row>
    <row r="2" spans="1:18" x14ac:dyDescent="0.25">
      <c r="A2" s="79">
        <v>2</v>
      </c>
      <c r="B2" s="88">
        <v>-88.287909999999997</v>
      </c>
      <c r="C2" s="88">
        <v>42.153683999999998</v>
      </c>
      <c r="D2" s="81" t="s">
        <v>7</v>
      </c>
      <c r="E2" s="106" t="s">
        <v>8</v>
      </c>
      <c r="F2" s="111"/>
      <c r="G2" s="81" t="s">
        <v>9</v>
      </c>
      <c r="H2" s="27"/>
      <c r="I2" s="27"/>
      <c r="J2" s="27"/>
      <c r="K2" s="27"/>
      <c r="L2" s="27"/>
      <c r="M2" s="22" t="s">
        <v>881</v>
      </c>
      <c r="N2" s="7" t="s">
        <v>882</v>
      </c>
      <c r="O2" s="7"/>
      <c r="P2" s="7"/>
      <c r="Q2" s="81" t="s">
        <v>10</v>
      </c>
      <c r="R2" s="81"/>
    </row>
    <row r="3" spans="1:18" x14ac:dyDescent="0.25">
      <c r="A3" s="79"/>
      <c r="B3" s="88">
        <v>-88.287909999999997</v>
      </c>
      <c r="C3" s="88">
        <v>42.153683999999998</v>
      </c>
      <c r="D3" s="81"/>
      <c r="E3" s="106"/>
      <c r="F3" s="112"/>
      <c r="G3" s="81"/>
      <c r="H3" s="27"/>
      <c r="I3" s="27"/>
      <c r="J3" s="27"/>
      <c r="K3" s="27"/>
      <c r="L3" s="27"/>
      <c r="M3" s="22" t="s">
        <v>883</v>
      </c>
      <c r="N3" s="7" t="s">
        <v>884</v>
      </c>
      <c r="O3" s="7"/>
      <c r="P3" s="7"/>
      <c r="Q3" s="81"/>
      <c r="R3" s="81"/>
    </row>
    <row r="4" spans="1:18" x14ac:dyDescent="0.25">
      <c r="A4" s="79">
        <f>A2+1</f>
        <v>3</v>
      </c>
      <c r="B4" s="88">
        <v>-88.287857000000002</v>
      </c>
      <c r="C4" s="88">
        <v>42.153781000000002</v>
      </c>
      <c r="D4" s="81" t="s">
        <v>7</v>
      </c>
      <c r="E4" s="106" t="s">
        <v>8</v>
      </c>
      <c r="F4" s="20"/>
      <c r="G4" s="81" t="s">
        <v>11</v>
      </c>
      <c r="H4" s="27"/>
      <c r="I4" s="27"/>
      <c r="J4" s="27"/>
      <c r="K4" s="27"/>
      <c r="L4" s="27"/>
      <c r="M4" s="22" t="s">
        <v>881</v>
      </c>
      <c r="N4" s="7" t="s">
        <v>882</v>
      </c>
      <c r="O4" s="7"/>
      <c r="P4" s="7"/>
      <c r="Q4" s="81" t="s">
        <v>10</v>
      </c>
      <c r="R4" s="81"/>
    </row>
    <row r="5" spans="1:18" x14ac:dyDescent="0.25">
      <c r="A5" s="79"/>
      <c r="B5" s="88">
        <v>-88.287857000000002</v>
      </c>
      <c r="C5" s="88">
        <v>42.153781000000002</v>
      </c>
      <c r="D5" s="81"/>
      <c r="E5" s="106"/>
      <c r="F5" s="20"/>
      <c r="G5" s="81"/>
      <c r="H5" s="27"/>
      <c r="I5" s="27"/>
      <c r="J5" s="27"/>
      <c r="K5" s="27"/>
      <c r="L5" s="27"/>
      <c r="M5" s="22" t="s">
        <v>883</v>
      </c>
      <c r="N5" s="7" t="s">
        <v>884</v>
      </c>
      <c r="O5" s="7"/>
      <c r="P5" s="7"/>
      <c r="Q5" s="81"/>
      <c r="R5" s="81"/>
    </row>
    <row r="6" spans="1:18" ht="15" customHeight="1" x14ac:dyDescent="0.25">
      <c r="A6" s="62">
        <f>A4+1</f>
        <v>4</v>
      </c>
      <c r="B6" s="88">
        <v>-88.287710953000001</v>
      </c>
      <c r="C6" s="88">
        <v>42.153673065</v>
      </c>
      <c r="D6" s="80" t="s">
        <v>12</v>
      </c>
      <c r="E6" s="81" t="s">
        <v>13</v>
      </c>
      <c r="F6" s="15"/>
      <c r="G6" s="81" t="s">
        <v>14</v>
      </c>
      <c r="H6" s="27"/>
      <c r="I6" s="27"/>
      <c r="J6" s="27"/>
      <c r="K6" s="27"/>
      <c r="L6" s="27"/>
      <c r="M6" s="22" t="s">
        <v>881</v>
      </c>
      <c r="N6" s="15" t="s">
        <v>885</v>
      </c>
      <c r="O6" s="15"/>
      <c r="P6" s="15"/>
      <c r="Q6" s="80" t="s">
        <v>10</v>
      </c>
      <c r="R6" s="80"/>
    </row>
    <row r="7" spans="1:18" ht="33.75" x14ac:dyDescent="0.25">
      <c r="A7" s="63"/>
      <c r="B7" s="88"/>
      <c r="C7" s="88"/>
      <c r="D7" s="80"/>
      <c r="E7" s="81"/>
      <c r="F7" s="15"/>
      <c r="G7" s="81"/>
      <c r="H7" s="27"/>
      <c r="I7" s="27"/>
      <c r="J7" s="27"/>
      <c r="K7" s="27"/>
      <c r="L7" s="27"/>
      <c r="M7" s="22" t="s">
        <v>883</v>
      </c>
      <c r="N7" s="15" t="s">
        <v>886</v>
      </c>
      <c r="O7" s="15"/>
      <c r="P7" s="15"/>
      <c r="Q7" s="80"/>
      <c r="R7" s="80"/>
    </row>
    <row r="8" spans="1:18" ht="22.5" x14ac:dyDescent="0.25">
      <c r="A8" s="63"/>
      <c r="B8" s="88"/>
      <c r="C8" s="88"/>
      <c r="D8" s="80"/>
      <c r="E8" s="81"/>
      <c r="F8" s="15"/>
      <c r="G8" s="81"/>
      <c r="H8" s="27"/>
      <c r="I8" s="27"/>
      <c r="J8" s="27"/>
      <c r="K8" s="27"/>
      <c r="L8" s="27"/>
      <c r="M8" s="22" t="s">
        <v>887</v>
      </c>
      <c r="N8" s="15" t="s">
        <v>888</v>
      </c>
      <c r="O8" s="15"/>
      <c r="P8" s="15"/>
      <c r="Q8" s="80"/>
      <c r="R8" s="80"/>
    </row>
    <row r="9" spans="1:18" ht="22.5" x14ac:dyDescent="0.25">
      <c r="A9" s="63"/>
      <c r="B9" s="88"/>
      <c r="C9" s="88"/>
      <c r="D9" s="80"/>
      <c r="E9" s="81"/>
      <c r="F9" s="15"/>
      <c r="G9" s="81"/>
      <c r="H9" s="27"/>
      <c r="I9" s="27"/>
      <c r="J9" s="27"/>
      <c r="K9" s="27"/>
      <c r="L9" s="27"/>
      <c r="M9" s="22" t="s">
        <v>889</v>
      </c>
      <c r="N9" s="15" t="s">
        <v>890</v>
      </c>
      <c r="O9" s="15"/>
      <c r="P9" s="15"/>
      <c r="Q9" s="80"/>
      <c r="R9" s="80"/>
    </row>
    <row r="10" spans="1:18" ht="15" customHeight="1" x14ac:dyDescent="0.25">
      <c r="A10" s="63"/>
      <c r="B10" s="88"/>
      <c r="C10" s="88"/>
      <c r="D10" s="80"/>
      <c r="E10" s="81"/>
      <c r="F10" s="15"/>
      <c r="G10" s="81"/>
      <c r="H10" s="27"/>
      <c r="I10" s="27"/>
      <c r="J10" s="27"/>
      <c r="K10" s="27"/>
      <c r="L10" s="27"/>
      <c r="M10" s="22" t="s">
        <v>891</v>
      </c>
      <c r="N10" s="15" t="s">
        <v>892</v>
      </c>
      <c r="O10" s="15"/>
      <c r="P10" s="15"/>
      <c r="Q10" s="80"/>
      <c r="R10" s="80"/>
    </row>
    <row r="11" spans="1:18" ht="15" customHeight="1" x14ac:dyDescent="0.25">
      <c r="A11" s="63"/>
      <c r="B11" s="88"/>
      <c r="C11" s="88"/>
      <c r="D11" s="80"/>
      <c r="E11" s="81" t="s">
        <v>13</v>
      </c>
      <c r="F11" s="15"/>
      <c r="G11" s="81" t="s">
        <v>15</v>
      </c>
      <c r="H11" s="27"/>
      <c r="I11" s="27"/>
      <c r="J11" s="27"/>
      <c r="K11" s="27"/>
      <c r="L11" s="27"/>
      <c r="M11" s="22" t="s">
        <v>881</v>
      </c>
      <c r="N11" s="15" t="s">
        <v>893</v>
      </c>
      <c r="O11" s="15"/>
      <c r="P11" s="15"/>
      <c r="Q11" s="80"/>
      <c r="R11" s="80"/>
    </row>
    <row r="12" spans="1:18" ht="22.5" x14ac:dyDescent="0.25">
      <c r="A12" s="63"/>
      <c r="B12" s="88"/>
      <c r="C12" s="88"/>
      <c r="D12" s="80"/>
      <c r="E12" s="81"/>
      <c r="F12" s="15"/>
      <c r="G12" s="81"/>
      <c r="H12" s="27"/>
      <c r="I12" s="27"/>
      <c r="J12" s="27"/>
      <c r="K12" s="27"/>
      <c r="L12" s="27"/>
      <c r="M12" s="22" t="s">
        <v>887</v>
      </c>
      <c r="N12" s="15" t="s">
        <v>894</v>
      </c>
      <c r="O12" s="15"/>
      <c r="P12" s="15"/>
      <c r="Q12" s="80"/>
      <c r="R12" s="80"/>
    </row>
    <row r="13" spans="1:18" ht="15" customHeight="1" x14ac:dyDescent="0.25">
      <c r="A13" s="64"/>
      <c r="B13" s="88"/>
      <c r="C13" s="88"/>
      <c r="D13" s="80"/>
      <c r="E13" s="81"/>
      <c r="F13" s="15"/>
      <c r="G13" s="81"/>
      <c r="H13" s="27"/>
      <c r="I13" s="27"/>
      <c r="J13" s="27"/>
      <c r="K13" s="27"/>
      <c r="L13" s="27"/>
      <c r="M13" s="22" t="s">
        <v>889</v>
      </c>
      <c r="N13" s="15" t="s">
        <v>892</v>
      </c>
      <c r="O13" s="15"/>
      <c r="P13" s="15"/>
      <c r="Q13" s="80"/>
      <c r="R13" s="80"/>
    </row>
    <row r="14" spans="1:18" x14ac:dyDescent="0.25">
      <c r="A14" s="79">
        <f>A6+1</f>
        <v>5</v>
      </c>
      <c r="B14" s="88">
        <v>-88.285664999999995</v>
      </c>
      <c r="C14" s="88">
        <v>42.150663999999999</v>
      </c>
      <c r="D14" s="81" t="s">
        <v>16</v>
      </c>
      <c r="E14" s="81" t="s">
        <v>13</v>
      </c>
      <c r="F14" s="15"/>
      <c r="G14" s="81" t="s">
        <v>17</v>
      </c>
      <c r="H14" s="27"/>
      <c r="I14" s="27"/>
      <c r="J14" s="27"/>
      <c r="K14" s="27"/>
      <c r="L14" s="27"/>
      <c r="M14" s="22" t="s">
        <v>881</v>
      </c>
      <c r="N14" s="15" t="s">
        <v>893</v>
      </c>
      <c r="O14" s="15"/>
      <c r="P14" s="15"/>
      <c r="Q14" s="81" t="s">
        <v>10</v>
      </c>
      <c r="R14" s="81" t="s">
        <v>1228</v>
      </c>
    </row>
    <row r="15" spans="1:18" x14ac:dyDescent="0.25">
      <c r="A15" s="79"/>
      <c r="B15" s="88"/>
      <c r="C15" s="88"/>
      <c r="D15" s="81"/>
      <c r="E15" s="81"/>
      <c r="F15" s="15"/>
      <c r="G15" s="81"/>
      <c r="H15" s="27"/>
      <c r="I15" s="27"/>
      <c r="J15" s="27"/>
      <c r="K15" s="27"/>
      <c r="L15" s="27"/>
      <c r="M15" s="22" t="s">
        <v>895</v>
      </c>
      <c r="N15" s="17" t="s">
        <v>885</v>
      </c>
      <c r="O15" s="17"/>
      <c r="P15" s="17"/>
      <c r="Q15" s="81"/>
      <c r="R15" s="81"/>
    </row>
    <row r="16" spans="1:18" x14ac:dyDescent="0.25">
      <c r="A16" s="79"/>
      <c r="B16" s="88"/>
      <c r="C16" s="88"/>
      <c r="D16" s="81"/>
      <c r="E16" s="81" t="s">
        <v>13</v>
      </c>
      <c r="F16" s="15"/>
      <c r="G16" s="81" t="s">
        <v>18</v>
      </c>
      <c r="H16" s="27"/>
      <c r="I16" s="27"/>
      <c r="J16" s="27"/>
      <c r="K16" s="27"/>
      <c r="L16" s="27"/>
      <c r="M16" s="22" t="s">
        <v>881</v>
      </c>
      <c r="N16" s="15" t="s">
        <v>885</v>
      </c>
      <c r="O16" s="15"/>
      <c r="P16" s="15"/>
      <c r="Q16" s="81"/>
      <c r="R16" s="81"/>
    </row>
    <row r="17" spans="1:18" ht="22.5" x14ac:dyDescent="0.25">
      <c r="A17" s="79"/>
      <c r="B17" s="88"/>
      <c r="C17" s="88"/>
      <c r="D17" s="81"/>
      <c r="E17" s="81"/>
      <c r="F17" s="15"/>
      <c r="G17" s="81"/>
      <c r="H17" s="27"/>
      <c r="I17" s="27"/>
      <c r="J17" s="27"/>
      <c r="K17" s="27"/>
      <c r="L17" s="27"/>
      <c r="M17" s="22" t="s">
        <v>883</v>
      </c>
      <c r="N17" s="15" t="s">
        <v>888</v>
      </c>
      <c r="O17" s="15"/>
      <c r="P17" s="15"/>
      <c r="Q17" s="81"/>
      <c r="R17" s="81"/>
    </row>
    <row r="18" spans="1:18" ht="22.5" x14ac:dyDescent="0.25">
      <c r="A18" s="79"/>
      <c r="B18" s="88"/>
      <c r="C18" s="88"/>
      <c r="D18" s="81"/>
      <c r="E18" s="81"/>
      <c r="F18" s="15"/>
      <c r="G18" s="81"/>
      <c r="H18" s="27"/>
      <c r="I18" s="27"/>
      <c r="J18" s="27"/>
      <c r="K18" s="27"/>
      <c r="L18" s="27"/>
      <c r="M18" s="22" t="s">
        <v>887</v>
      </c>
      <c r="N18" s="15" t="s">
        <v>890</v>
      </c>
      <c r="O18" s="15"/>
      <c r="P18" s="15"/>
      <c r="Q18" s="81"/>
      <c r="R18" s="81"/>
    </row>
    <row r="19" spans="1:18" x14ac:dyDescent="0.25">
      <c r="A19" s="79">
        <f>A14+1</f>
        <v>6</v>
      </c>
      <c r="B19" s="88">
        <v>-88.285535999999993</v>
      </c>
      <c r="C19" s="88">
        <v>42.150609000000003</v>
      </c>
      <c r="D19" s="81" t="s">
        <v>16</v>
      </c>
      <c r="E19" s="81" t="s">
        <v>13</v>
      </c>
      <c r="F19" s="15"/>
      <c r="G19" s="81" t="s">
        <v>19</v>
      </c>
      <c r="H19" s="27"/>
      <c r="I19" s="27"/>
      <c r="J19" s="27"/>
      <c r="K19" s="27"/>
      <c r="L19" s="27"/>
      <c r="M19" s="22" t="s">
        <v>881</v>
      </c>
      <c r="N19" s="15" t="s">
        <v>885</v>
      </c>
      <c r="O19" s="15"/>
      <c r="P19" s="15"/>
      <c r="Q19" s="81" t="s">
        <v>1229</v>
      </c>
      <c r="R19" s="81"/>
    </row>
    <row r="20" spans="1:18" ht="22.5" x14ac:dyDescent="0.25">
      <c r="A20" s="79"/>
      <c r="B20" s="88"/>
      <c r="C20" s="88"/>
      <c r="D20" s="81"/>
      <c r="E20" s="81"/>
      <c r="F20" s="15"/>
      <c r="G20" s="81"/>
      <c r="H20" s="27"/>
      <c r="I20" s="27"/>
      <c r="J20" s="27"/>
      <c r="K20" s="27"/>
      <c r="L20" s="27"/>
      <c r="M20" s="22" t="s">
        <v>883</v>
      </c>
      <c r="N20" s="15" t="s">
        <v>888</v>
      </c>
      <c r="O20" s="15"/>
      <c r="P20" s="15"/>
      <c r="Q20" s="81"/>
      <c r="R20" s="81"/>
    </row>
    <row r="21" spans="1:18" ht="22.5" x14ac:dyDescent="0.25">
      <c r="A21" s="79"/>
      <c r="B21" s="88"/>
      <c r="C21" s="88"/>
      <c r="D21" s="81"/>
      <c r="E21" s="81"/>
      <c r="F21" s="15"/>
      <c r="G21" s="81"/>
      <c r="H21" s="27"/>
      <c r="I21" s="27"/>
      <c r="J21" s="27"/>
      <c r="K21" s="27"/>
      <c r="L21" s="27"/>
      <c r="M21" s="22" t="s">
        <v>887</v>
      </c>
      <c r="N21" s="15" t="s">
        <v>890</v>
      </c>
      <c r="O21" s="15"/>
      <c r="P21" s="15"/>
      <c r="Q21" s="81"/>
      <c r="R21" s="81"/>
    </row>
    <row r="22" spans="1:18" x14ac:dyDescent="0.25">
      <c r="A22" s="79"/>
      <c r="B22" s="88"/>
      <c r="C22" s="88"/>
      <c r="D22" s="81"/>
      <c r="E22" s="81" t="s">
        <v>13</v>
      </c>
      <c r="F22" s="15"/>
      <c r="G22" s="81" t="s">
        <v>20</v>
      </c>
      <c r="H22" s="27"/>
      <c r="I22" s="27"/>
      <c r="J22" s="27"/>
      <c r="K22" s="27"/>
      <c r="L22" s="27"/>
      <c r="M22" s="22" t="s">
        <v>881</v>
      </c>
      <c r="N22" s="15" t="s">
        <v>893</v>
      </c>
      <c r="O22" s="15"/>
      <c r="P22" s="15"/>
      <c r="Q22" s="81"/>
      <c r="R22" s="81"/>
    </row>
    <row r="23" spans="1:18" x14ac:dyDescent="0.25">
      <c r="A23" s="79"/>
      <c r="B23" s="88"/>
      <c r="C23" s="88"/>
      <c r="D23" s="81"/>
      <c r="E23" s="81"/>
      <c r="F23" s="15"/>
      <c r="G23" s="81"/>
      <c r="H23" s="27"/>
      <c r="I23" s="27"/>
      <c r="J23" s="27"/>
      <c r="K23" s="27"/>
      <c r="L23" s="27"/>
      <c r="M23" s="22" t="s">
        <v>895</v>
      </c>
      <c r="N23" s="17" t="s">
        <v>885</v>
      </c>
      <c r="O23" s="17"/>
      <c r="P23" s="17"/>
      <c r="Q23" s="81"/>
      <c r="R23" s="81"/>
    </row>
    <row r="24" spans="1:18" ht="45.75" x14ac:dyDescent="0.25">
      <c r="A24" s="18">
        <f>A19+1</f>
        <v>7</v>
      </c>
      <c r="B24" s="19">
        <v>-88.285540999999995</v>
      </c>
      <c r="C24" s="19">
        <v>42.150551999999998</v>
      </c>
      <c r="D24" s="15" t="s">
        <v>21</v>
      </c>
      <c r="E24" s="15" t="s">
        <v>13</v>
      </c>
      <c r="F24" s="15"/>
      <c r="G24" s="15" t="s">
        <v>22</v>
      </c>
      <c r="H24" s="27"/>
      <c r="I24" s="27"/>
      <c r="J24" s="27"/>
      <c r="K24" s="27"/>
      <c r="L24" s="27"/>
      <c r="M24" s="22" t="s">
        <v>881</v>
      </c>
      <c r="N24" s="15" t="s">
        <v>896</v>
      </c>
      <c r="O24" s="15"/>
      <c r="P24" s="15"/>
      <c r="Q24" s="15" t="s">
        <v>1229</v>
      </c>
      <c r="R24" s="15"/>
    </row>
    <row r="25" spans="1:18" x14ac:dyDescent="0.25">
      <c r="A25" s="79">
        <f>A24+1</f>
        <v>8</v>
      </c>
      <c r="B25" s="88">
        <v>-88.282585999999995</v>
      </c>
      <c r="C25" s="88">
        <v>42.14658</v>
      </c>
      <c r="D25" s="80" t="s">
        <v>16</v>
      </c>
      <c r="E25" s="15" t="s">
        <v>13</v>
      </c>
      <c r="F25" s="15"/>
      <c r="G25" s="15" t="s">
        <v>24</v>
      </c>
      <c r="H25" s="27"/>
      <c r="I25" s="27"/>
      <c r="J25" s="27"/>
      <c r="K25" s="27"/>
      <c r="L25" s="27"/>
      <c r="M25" s="22" t="s">
        <v>881</v>
      </c>
      <c r="N25" s="22" t="s">
        <v>897</v>
      </c>
      <c r="O25" s="22"/>
      <c r="P25" s="22"/>
      <c r="Q25" s="80" t="s">
        <v>10</v>
      </c>
      <c r="R25" s="80"/>
    </row>
    <row r="26" spans="1:18" x14ac:dyDescent="0.25">
      <c r="A26" s="79"/>
      <c r="B26" s="88"/>
      <c r="C26" s="88"/>
      <c r="D26" s="81"/>
      <c r="E26" s="81" t="s">
        <v>13</v>
      </c>
      <c r="F26" s="15"/>
      <c r="G26" s="81" t="s">
        <v>25</v>
      </c>
      <c r="H26" s="27"/>
      <c r="I26" s="27"/>
      <c r="J26" s="27"/>
      <c r="K26" s="27"/>
      <c r="L26" s="27"/>
      <c r="M26" s="22" t="s">
        <v>881</v>
      </c>
      <c r="N26" s="15" t="s">
        <v>898</v>
      </c>
      <c r="O26" s="15"/>
      <c r="P26" s="15"/>
      <c r="Q26" s="81"/>
      <c r="R26" s="81"/>
    </row>
    <row r="27" spans="1:18" x14ac:dyDescent="0.25">
      <c r="A27" s="79"/>
      <c r="B27" s="88"/>
      <c r="C27" s="88"/>
      <c r="D27" s="81"/>
      <c r="E27" s="81"/>
      <c r="F27" s="15"/>
      <c r="G27" s="81"/>
      <c r="H27" s="27"/>
      <c r="I27" s="27"/>
      <c r="J27" s="27"/>
      <c r="K27" s="27"/>
      <c r="L27" s="27"/>
      <c r="M27" s="22" t="s">
        <v>883</v>
      </c>
      <c r="N27" s="15" t="s">
        <v>885</v>
      </c>
      <c r="O27" s="15"/>
      <c r="P27" s="15"/>
      <c r="Q27" s="81"/>
      <c r="R27" s="81"/>
    </row>
    <row r="28" spans="1:18" x14ac:dyDescent="0.25">
      <c r="A28" s="79"/>
      <c r="B28" s="88"/>
      <c r="C28" s="88"/>
      <c r="D28" s="81"/>
      <c r="E28" s="81"/>
      <c r="F28" s="15"/>
      <c r="G28" s="81"/>
      <c r="H28" s="27"/>
      <c r="I28" s="27"/>
      <c r="J28" s="27"/>
      <c r="K28" s="27"/>
      <c r="L28" s="27"/>
      <c r="M28" s="22" t="s">
        <v>887</v>
      </c>
      <c r="N28" s="15" t="s">
        <v>899</v>
      </c>
      <c r="O28" s="15"/>
      <c r="P28" s="15"/>
      <c r="Q28" s="81"/>
      <c r="R28" s="81"/>
    </row>
    <row r="29" spans="1:18" x14ac:dyDescent="0.25">
      <c r="A29" s="79"/>
      <c r="B29" s="88"/>
      <c r="C29" s="88"/>
      <c r="D29" s="81"/>
      <c r="E29" s="15" t="s">
        <v>13</v>
      </c>
      <c r="F29" s="15"/>
      <c r="G29" s="15" t="s">
        <v>26</v>
      </c>
      <c r="H29" s="27"/>
      <c r="I29" s="27"/>
      <c r="J29" s="27"/>
      <c r="K29" s="27"/>
      <c r="L29" s="27"/>
      <c r="M29" s="22" t="s">
        <v>881</v>
      </c>
      <c r="N29" s="22" t="s">
        <v>900</v>
      </c>
      <c r="O29" s="22"/>
      <c r="P29" s="22"/>
      <c r="Q29" s="81"/>
      <c r="R29" s="81"/>
    </row>
    <row r="30" spans="1:18" x14ac:dyDescent="0.25">
      <c r="A30" s="79"/>
      <c r="B30" s="88"/>
      <c r="C30" s="88"/>
      <c r="D30" s="81"/>
      <c r="E30" s="15" t="s">
        <v>13</v>
      </c>
      <c r="F30" s="15"/>
      <c r="G30" s="15" t="s">
        <v>27</v>
      </c>
      <c r="H30" s="27"/>
      <c r="I30" s="27"/>
      <c r="J30" s="27"/>
      <c r="K30" s="27"/>
      <c r="L30" s="27"/>
      <c r="M30" s="22" t="s">
        <v>881</v>
      </c>
      <c r="N30" s="22" t="s">
        <v>900</v>
      </c>
      <c r="O30" s="22"/>
      <c r="P30" s="22"/>
      <c r="Q30" s="81"/>
      <c r="R30" s="81"/>
    </row>
    <row r="31" spans="1:18" x14ac:dyDescent="0.25">
      <c r="A31" s="79">
        <f>A25+1</f>
        <v>9</v>
      </c>
      <c r="B31" s="88">
        <v>-88.281725860033305</v>
      </c>
      <c r="C31" s="88">
        <v>42.146568251419602</v>
      </c>
      <c r="D31" s="80" t="s">
        <v>23</v>
      </c>
      <c r="E31" s="106" t="s">
        <v>8</v>
      </c>
      <c r="F31" s="20"/>
      <c r="G31" s="81" t="s">
        <v>28</v>
      </c>
      <c r="H31" s="27"/>
      <c r="I31" s="27"/>
      <c r="J31" s="27"/>
      <c r="K31" s="27"/>
      <c r="L31" s="27"/>
      <c r="M31" s="22" t="s">
        <v>881</v>
      </c>
      <c r="N31" s="15" t="s">
        <v>893</v>
      </c>
      <c r="O31" s="15"/>
      <c r="P31" s="15"/>
      <c r="Q31" s="80" t="s">
        <v>10</v>
      </c>
      <c r="R31" s="80"/>
    </row>
    <row r="32" spans="1:18" x14ac:dyDescent="0.25">
      <c r="A32" s="79"/>
      <c r="B32" s="88"/>
      <c r="C32" s="88"/>
      <c r="D32" s="81"/>
      <c r="E32" s="106"/>
      <c r="F32" s="20"/>
      <c r="G32" s="81"/>
      <c r="H32" s="27"/>
      <c r="I32" s="27"/>
      <c r="J32" s="27"/>
      <c r="K32" s="27"/>
      <c r="L32" s="27"/>
      <c r="M32" s="22" t="s">
        <v>883</v>
      </c>
      <c r="N32" s="22" t="s">
        <v>900</v>
      </c>
      <c r="O32" s="22"/>
      <c r="P32" s="22"/>
      <c r="Q32" s="81"/>
      <c r="R32" s="81"/>
    </row>
    <row r="33" spans="1:18" x14ac:dyDescent="0.25">
      <c r="A33" s="79"/>
      <c r="B33" s="88"/>
      <c r="C33" s="88"/>
      <c r="D33" s="81"/>
      <c r="E33" s="106" t="s">
        <v>8</v>
      </c>
      <c r="F33" s="20"/>
      <c r="G33" s="81" t="s">
        <v>29</v>
      </c>
      <c r="H33" s="27"/>
      <c r="I33" s="27"/>
      <c r="J33" s="27"/>
      <c r="K33" s="27"/>
      <c r="L33" s="27"/>
      <c r="M33" s="22" t="s">
        <v>881</v>
      </c>
      <c r="N33" s="15" t="s">
        <v>885</v>
      </c>
      <c r="O33" s="15"/>
      <c r="P33" s="15"/>
      <c r="Q33" s="81"/>
      <c r="R33" s="81"/>
    </row>
    <row r="34" spans="1:18" x14ac:dyDescent="0.25">
      <c r="A34" s="79"/>
      <c r="B34" s="88"/>
      <c r="C34" s="88"/>
      <c r="D34" s="81"/>
      <c r="E34" s="106"/>
      <c r="F34" s="20"/>
      <c r="G34" s="81"/>
      <c r="H34" s="27"/>
      <c r="I34" s="27"/>
      <c r="J34" s="27"/>
      <c r="K34" s="27"/>
      <c r="L34" s="27"/>
      <c r="M34" s="22" t="s">
        <v>883</v>
      </c>
      <c r="N34" s="15" t="s">
        <v>901</v>
      </c>
      <c r="O34" s="15"/>
      <c r="P34" s="15"/>
      <c r="Q34" s="81"/>
      <c r="R34" s="81"/>
    </row>
    <row r="35" spans="1:18" x14ac:dyDescent="0.25">
      <c r="A35" s="79">
        <f>A31+1</f>
        <v>10</v>
      </c>
      <c r="B35" s="110">
        <v>-88.2785648145218</v>
      </c>
      <c r="C35" s="110">
        <v>42.141015283693399</v>
      </c>
      <c r="D35" s="92" t="s">
        <v>23</v>
      </c>
      <c r="E35" s="81" t="s">
        <v>13</v>
      </c>
      <c r="F35" s="15"/>
      <c r="G35" s="81" t="s">
        <v>30</v>
      </c>
      <c r="H35" s="27"/>
      <c r="I35" s="27"/>
      <c r="J35" s="27"/>
      <c r="K35" s="27"/>
      <c r="L35" s="27"/>
      <c r="M35" s="22" t="s">
        <v>881</v>
      </c>
      <c r="N35" s="15" t="s">
        <v>902</v>
      </c>
      <c r="O35" s="15"/>
      <c r="P35" s="15"/>
      <c r="Q35" s="80" t="s">
        <v>10</v>
      </c>
      <c r="R35" s="80"/>
    </row>
    <row r="36" spans="1:18" x14ac:dyDescent="0.25">
      <c r="A36" s="79"/>
      <c r="B36" s="110"/>
      <c r="C36" s="110"/>
      <c r="D36" s="92"/>
      <c r="E36" s="81"/>
      <c r="F36" s="15"/>
      <c r="G36" s="81"/>
      <c r="H36" s="27"/>
      <c r="I36" s="27"/>
      <c r="J36" s="27"/>
      <c r="K36" s="27"/>
      <c r="L36" s="27"/>
      <c r="M36" s="22" t="s">
        <v>883</v>
      </c>
      <c r="N36" s="15" t="s">
        <v>885</v>
      </c>
      <c r="O36" s="15"/>
      <c r="P36" s="15"/>
      <c r="Q36" s="92"/>
      <c r="R36" s="92"/>
    </row>
    <row r="37" spans="1:18" x14ac:dyDescent="0.25">
      <c r="A37" s="79"/>
      <c r="B37" s="110"/>
      <c r="C37" s="110"/>
      <c r="D37" s="92"/>
      <c r="E37" s="81" t="s">
        <v>13</v>
      </c>
      <c r="F37" s="15"/>
      <c r="G37" s="81" t="s">
        <v>31</v>
      </c>
      <c r="H37" s="27"/>
      <c r="I37" s="27"/>
      <c r="J37" s="27"/>
      <c r="K37" s="27"/>
      <c r="L37" s="27"/>
      <c r="M37" s="22" t="s">
        <v>881</v>
      </c>
      <c r="N37" s="15" t="s">
        <v>902</v>
      </c>
      <c r="O37" s="15"/>
      <c r="P37" s="15"/>
      <c r="Q37" s="92"/>
      <c r="R37" s="92"/>
    </row>
    <row r="38" spans="1:18" x14ac:dyDescent="0.25">
      <c r="A38" s="79"/>
      <c r="B38" s="110"/>
      <c r="C38" s="110"/>
      <c r="D38" s="92"/>
      <c r="E38" s="81"/>
      <c r="F38" s="15"/>
      <c r="G38" s="81"/>
      <c r="H38" s="27"/>
      <c r="I38" s="27"/>
      <c r="J38" s="27"/>
      <c r="K38" s="27"/>
      <c r="L38" s="27"/>
      <c r="M38" s="22" t="s">
        <v>883</v>
      </c>
      <c r="N38" s="15" t="s">
        <v>885</v>
      </c>
      <c r="O38" s="15"/>
      <c r="P38" s="15"/>
      <c r="Q38" s="92"/>
      <c r="R38" s="92"/>
    </row>
    <row r="39" spans="1:18" x14ac:dyDescent="0.25">
      <c r="A39" s="79">
        <f>A35+1</f>
        <v>11</v>
      </c>
      <c r="B39" s="88">
        <v>-88.277509524999999</v>
      </c>
      <c r="C39" s="88">
        <v>42.139610408999999</v>
      </c>
      <c r="D39" s="80" t="s">
        <v>23</v>
      </c>
      <c r="E39" s="81" t="s">
        <v>13</v>
      </c>
      <c r="F39" s="15"/>
      <c r="G39" s="81" t="s">
        <v>32</v>
      </c>
      <c r="H39" s="27"/>
      <c r="I39" s="27"/>
      <c r="J39" s="27"/>
      <c r="K39" s="27"/>
      <c r="L39" s="27"/>
      <c r="M39" s="22" t="s">
        <v>881</v>
      </c>
      <c r="N39" s="15" t="s">
        <v>885</v>
      </c>
      <c r="O39" s="15"/>
      <c r="P39" s="15"/>
      <c r="Q39" s="80" t="s">
        <v>1229</v>
      </c>
      <c r="R39" s="80"/>
    </row>
    <row r="40" spans="1:18" x14ac:dyDescent="0.25">
      <c r="A40" s="79"/>
      <c r="B40" s="88"/>
      <c r="C40" s="88"/>
      <c r="D40" s="81"/>
      <c r="E40" s="81"/>
      <c r="F40" s="15"/>
      <c r="G40" s="81"/>
      <c r="H40" s="27"/>
      <c r="I40" s="27"/>
      <c r="J40" s="27"/>
      <c r="K40" s="27"/>
      <c r="L40" s="27"/>
      <c r="M40" s="22" t="s">
        <v>883</v>
      </c>
      <c r="N40" s="15" t="s">
        <v>903</v>
      </c>
      <c r="O40" s="15"/>
      <c r="P40" s="15"/>
      <c r="Q40" s="81"/>
      <c r="R40" s="81"/>
    </row>
    <row r="41" spans="1:18" ht="45" x14ac:dyDescent="0.25">
      <c r="A41" s="79"/>
      <c r="B41" s="88"/>
      <c r="C41" s="88"/>
      <c r="D41" s="81"/>
      <c r="E41" s="81"/>
      <c r="F41" s="15"/>
      <c r="G41" s="81"/>
      <c r="H41" s="27"/>
      <c r="I41" s="27"/>
      <c r="J41" s="27"/>
      <c r="K41" s="27"/>
      <c r="L41" s="27"/>
      <c r="M41" s="22" t="s">
        <v>887</v>
      </c>
      <c r="N41" s="15" t="s">
        <v>904</v>
      </c>
      <c r="O41" s="15"/>
      <c r="P41" s="15"/>
      <c r="Q41" s="81"/>
      <c r="R41" s="81"/>
    </row>
    <row r="42" spans="1:18" x14ac:dyDescent="0.25">
      <c r="A42" s="79"/>
      <c r="B42" s="88"/>
      <c r="C42" s="88"/>
      <c r="D42" s="81"/>
      <c r="E42" s="81" t="s">
        <v>13</v>
      </c>
      <c r="F42" s="15"/>
      <c r="G42" s="81" t="s">
        <v>33</v>
      </c>
      <c r="H42" s="27"/>
      <c r="I42" s="27"/>
      <c r="J42" s="27"/>
      <c r="K42" s="27"/>
      <c r="L42" s="27"/>
      <c r="M42" s="22" t="s">
        <v>881</v>
      </c>
      <c r="N42" s="15" t="s">
        <v>885</v>
      </c>
      <c r="O42" s="15"/>
      <c r="P42" s="15"/>
      <c r="Q42" s="81"/>
      <c r="R42" s="81"/>
    </row>
    <row r="43" spans="1:18" x14ac:dyDescent="0.25">
      <c r="A43" s="79"/>
      <c r="B43" s="88"/>
      <c r="C43" s="88"/>
      <c r="D43" s="81"/>
      <c r="E43" s="81"/>
      <c r="F43" s="15"/>
      <c r="G43" s="81"/>
      <c r="H43" s="27"/>
      <c r="I43" s="27"/>
      <c r="J43" s="27"/>
      <c r="K43" s="27"/>
      <c r="L43" s="27"/>
      <c r="M43" s="22" t="s">
        <v>883</v>
      </c>
      <c r="N43" s="15" t="s">
        <v>905</v>
      </c>
      <c r="O43" s="15"/>
      <c r="P43" s="15"/>
      <c r="Q43" s="81"/>
      <c r="R43" s="81"/>
    </row>
    <row r="44" spans="1:18" ht="22.5" x14ac:dyDescent="0.25">
      <c r="A44" s="79">
        <f>A39+1</f>
        <v>12</v>
      </c>
      <c r="B44" s="88">
        <v>-88.277330935999998</v>
      </c>
      <c r="C44" s="88">
        <v>42.139606034000003</v>
      </c>
      <c r="D44" s="80" t="s">
        <v>23</v>
      </c>
      <c r="E44" s="15" t="s">
        <v>13</v>
      </c>
      <c r="F44" s="15"/>
      <c r="G44" s="15" t="s">
        <v>34</v>
      </c>
      <c r="H44" s="27"/>
      <c r="I44" s="27"/>
      <c r="J44" s="27"/>
      <c r="K44" s="27"/>
      <c r="L44" s="27"/>
      <c r="M44" s="22" t="s">
        <v>881</v>
      </c>
      <c r="N44" s="15" t="s">
        <v>893</v>
      </c>
      <c r="O44" s="15"/>
      <c r="P44" s="15"/>
      <c r="Q44" s="80" t="s">
        <v>1229</v>
      </c>
      <c r="R44" s="80"/>
    </row>
    <row r="45" spans="1:18" x14ac:dyDescent="0.25">
      <c r="A45" s="79"/>
      <c r="B45" s="88"/>
      <c r="C45" s="88"/>
      <c r="D45" s="81"/>
      <c r="E45" s="81" t="s">
        <v>13</v>
      </c>
      <c r="F45" s="15"/>
      <c r="G45" s="81" t="s">
        <v>35</v>
      </c>
      <c r="H45" s="27"/>
      <c r="I45" s="27"/>
      <c r="J45" s="27"/>
      <c r="K45" s="27"/>
      <c r="L45" s="27"/>
      <c r="M45" s="22" t="s">
        <v>881</v>
      </c>
      <c r="N45" s="15" t="s">
        <v>885</v>
      </c>
      <c r="O45" s="15"/>
      <c r="P45" s="15"/>
      <c r="Q45" s="81"/>
      <c r="R45" s="81"/>
    </row>
    <row r="46" spans="1:18" x14ac:dyDescent="0.25">
      <c r="A46" s="79"/>
      <c r="B46" s="88"/>
      <c r="C46" s="88"/>
      <c r="D46" s="81"/>
      <c r="E46" s="81"/>
      <c r="F46" s="15"/>
      <c r="G46" s="81"/>
      <c r="H46" s="27"/>
      <c r="I46" s="27"/>
      <c r="J46" s="27"/>
      <c r="K46" s="27"/>
      <c r="L46" s="27"/>
      <c r="M46" s="22" t="s">
        <v>883</v>
      </c>
      <c r="N46" s="15" t="s">
        <v>906</v>
      </c>
      <c r="O46" s="15"/>
      <c r="P46" s="15"/>
      <c r="Q46" s="81"/>
      <c r="R46" s="81"/>
    </row>
    <row r="47" spans="1:18" ht="22.5" x14ac:dyDescent="0.25">
      <c r="A47" s="79"/>
      <c r="B47" s="88"/>
      <c r="C47" s="88"/>
      <c r="D47" s="81"/>
      <c r="E47" s="81"/>
      <c r="F47" s="15"/>
      <c r="G47" s="81"/>
      <c r="H47" s="27"/>
      <c r="I47" s="27"/>
      <c r="J47" s="27"/>
      <c r="K47" s="27"/>
      <c r="L47" s="27"/>
      <c r="M47" s="22" t="s">
        <v>887</v>
      </c>
      <c r="N47" s="15" t="s">
        <v>907</v>
      </c>
      <c r="O47" s="15"/>
      <c r="P47" s="15"/>
      <c r="Q47" s="81"/>
      <c r="R47" s="81"/>
    </row>
    <row r="48" spans="1:18" x14ac:dyDescent="0.25">
      <c r="A48" s="79">
        <f>A44+1</f>
        <v>13</v>
      </c>
      <c r="B48" s="88">
        <v>-88.277496999999997</v>
      </c>
      <c r="C48" s="88">
        <v>42.139501000000003</v>
      </c>
      <c r="D48" s="81" t="s">
        <v>16</v>
      </c>
      <c r="E48" s="81" t="s">
        <v>13</v>
      </c>
      <c r="F48" s="15"/>
      <c r="G48" s="81" t="s">
        <v>36</v>
      </c>
      <c r="H48" s="27"/>
      <c r="I48" s="27"/>
      <c r="J48" s="27"/>
      <c r="K48" s="27"/>
      <c r="L48" s="27"/>
      <c r="M48" s="22" t="s">
        <v>881</v>
      </c>
      <c r="N48" s="15" t="s">
        <v>893</v>
      </c>
      <c r="O48" s="15"/>
      <c r="P48" s="15"/>
      <c r="Q48" s="81" t="s">
        <v>1229</v>
      </c>
      <c r="R48" s="81"/>
    </row>
    <row r="49" spans="1:18" x14ac:dyDescent="0.25">
      <c r="A49" s="79"/>
      <c r="B49" s="88"/>
      <c r="C49" s="88"/>
      <c r="D49" s="81"/>
      <c r="E49" s="81"/>
      <c r="F49" s="15"/>
      <c r="G49" s="81"/>
      <c r="H49" s="27"/>
      <c r="I49" s="27"/>
      <c r="J49" s="27"/>
      <c r="K49" s="27"/>
      <c r="L49" s="27"/>
      <c r="M49" s="22" t="s">
        <v>895</v>
      </c>
      <c r="N49" s="17" t="s">
        <v>885</v>
      </c>
      <c r="O49" s="17"/>
      <c r="P49" s="17"/>
      <c r="Q49" s="81"/>
      <c r="R49" s="81"/>
    </row>
    <row r="50" spans="1:18" x14ac:dyDescent="0.25">
      <c r="A50" s="79"/>
      <c r="B50" s="88"/>
      <c r="C50" s="88"/>
      <c r="D50" s="81"/>
      <c r="E50" s="81"/>
      <c r="F50" s="15"/>
      <c r="G50" s="81"/>
      <c r="H50" s="27"/>
      <c r="I50" s="27"/>
      <c r="J50" s="27"/>
      <c r="K50" s="27"/>
      <c r="L50" s="27"/>
      <c r="M50" s="22" t="s">
        <v>895</v>
      </c>
      <c r="N50" s="17" t="s">
        <v>902</v>
      </c>
      <c r="O50" s="17"/>
      <c r="P50" s="17"/>
      <c r="Q50" s="81"/>
      <c r="R50" s="81"/>
    </row>
    <row r="51" spans="1:18" x14ac:dyDescent="0.25">
      <c r="A51" s="79"/>
      <c r="B51" s="88"/>
      <c r="C51" s="88"/>
      <c r="D51" s="81"/>
      <c r="E51" s="81" t="s">
        <v>13</v>
      </c>
      <c r="F51" s="15"/>
      <c r="G51" s="81" t="s">
        <v>37</v>
      </c>
      <c r="H51" s="27"/>
      <c r="I51" s="27"/>
      <c r="J51" s="27"/>
      <c r="K51" s="27"/>
      <c r="L51" s="27"/>
      <c r="M51" s="22" t="s">
        <v>881</v>
      </c>
      <c r="N51" s="15" t="s">
        <v>885</v>
      </c>
      <c r="O51" s="15"/>
      <c r="P51" s="15"/>
      <c r="Q51" s="81"/>
      <c r="R51" s="81"/>
    </row>
    <row r="52" spans="1:18" x14ac:dyDescent="0.25">
      <c r="A52" s="79"/>
      <c r="B52" s="88"/>
      <c r="C52" s="88"/>
      <c r="D52" s="81"/>
      <c r="E52" s="81"/>
      <c r="F52" s="15"/>
      <c r="G52" s="81"/>
      <c r="H52" s="27"/>
      <c r="I52" s="27"/>
      <c r="J52" s="27"/>
      <c r="K52" s="27"/>
      <c r="L52" s="27"/>
      <c r="M52" s="22" t="s">
        <v>883</v>
      </c>
      <c r="N52" s="15" t="s">
        <v>905</v>
      </c>
      <c r="O52" s="15"/>
      <c r="P52" s="15"/>
      <c r="Q52" s="81"/>
      <c r="R52" s="81"/>
    </row>
    <row r="53" spans="1:18" ht="22.5" x14ac:dyDescent="0.25">
      <c r="A53" s="79"/>
      <c r="B53" s="88"/>
      <c r="C53" s="88"/>
      <c r="D53" s="81"/>
      <c r="E53" s="81"/>
      <c r="F53" s="15"/>
      <c r="G53" s="81"/>
      <c r="H53" s="27"/>
      <c r="I53" s="27"/>
      <c r="J53" s="27"/>
      <c r="K53" s="27"/>
      <c r="L53" s="27"/>
      <c r="M53" s="22" t="s">
        <v>887</v>
      </c>
      <c r="N53" s="15" t="s">
        <v>888</v>
      </c>
      <c r="O53" s="15"/>
      <c r="P53" s="15"/>
      <c r="Q53" s="81"/>
      <c r="R53" s="81"/>
    </row>
    <row r="54" spans="1:18" ht="22.5" x14ac:dyDescent="0.25">
      <c r="A54" s="79"/>
      <c r="B54" s="88"/>
      <c r="C54" s="88"/>
      <c r="D54" s="81"/>
      <c r="E54" s="81"/>
      <c r="F54" s="15"/>
      <c r="G54" s="81"/>
      <c r="H54" s="27"/>
      <c r="I54" s="27"/>
      <c r="J54" s="27"/>
      <c r="K54" s="27"/>
      <c r="L54" s="27"/>
      <c r="M54" s="22" t="s">
        <v>889</v>
      </c>
      <c r="N54" s="15" t="s">
        <v>890</v>
      </c>
      <c r="O54" s="15"/>
      <c r="P54" s="15"/>
      <c r="Q54" s="81"/>
      <c r="R54" s="81"/>
    </row>
    <row r="55" spans="1:18" x14ac:dyDescent="0.25">
      <c r="A55" s="79"/>
      <c r="B55" s="88"/>
      <c r="C55" s="88"/>
      <c r="D55" s="81"/>
      <c r="E55" s="81"/>
      <c r="F55" s="15"/>
      <c r="G55" s="81"/>
      <c r="H55" s="27"/>
      <c r="I55" s="27"/>
      <c r="J55" s="27"/>
      <c r="K55" s="27"/>
      <c r="L55" s="27"/>
      <c r="M55" s="22" t="s">
        <v>895</v>
      </c>
      <c r="N55" s="17" t="s">
        <v>902</v>
      </c>
      <c r="O55" s="17"/>
      <c r="P55" s="17"/>
      <c r="Q55" s="81"/>
      <c r="R55" s="81"/>
    </row>
    <row r="56" spans="1:18" x14ac:dyDescent="0.25">
      <c r="A56" s="79">
        <f>A48+1</f>
        <v>14</v>
      </c>
      <c r="B56" s="88">
        <v>-88.277373999999995</v>
      </c>
      <c r="C56" s="88">
        <v>42.139408000000003</v>
      </c>
      <c r="D56" s="81" t="s">
        <v>16</v>
      </c>
      <c r="E56" s="81" t="s">
        <v>13</v>
      </c>
      <c r="F56" s="15"/>
      <c r="G56" s="81" t="s">
        <v>38</v>
      </c>
      <c r="H56" s="27"/>
      <c r="I56" s="27"/>
      <c r="J56" s="27"/>
      <c r="K56" s="27"/>
      <c r="L56" s="27"/>
      <c r="M56" s="22" t="s">
        <v>881</v>
      </c>
      <c r="N56" s="15" t="s">
        <v>885</v>
      </c>
      <c r="O56" s="15"/>
      <c r="P56" s="15"/>
      <c r="Q56" s="81" t="s">
        <v>1234</v>
      </c>
      <c r="R56" s="81" t="s">
        <v>1230</v>
      </c>
    </row>
    <row r="57" spans="1:18" x14ac:dyDescent="0.25">
      <c r="A57" s="79"/>
      <c r="B57" s="88"/>
      <c r="C57" s="88"/>
      <c r="D57" s="81"/>
      <c r="E57" s="81"/>
      <c r="F57" s="15"/>
      <c r="G57" s="81"/>
      <c r="H57" s="27"/>
      <c r="I57" s="27"/>
      <c r="J57" s="27"/>
      <c r="K57" s="27"/>
      <c r="L57" s="27"/>
      <c r="M57" s="22" t="s">
        <v>883</v>
      </c>
      <c r="N57" s="15" t="s">
        <v>905</v>
      </c>
      <c r="O57" s="15"/>
      <c r="P57" s="15"/>
      <c r="Q57" s="81"/>
      <c r="R57" s="81"/>
    </row>
    <row r="58" spans="1:18" ht="22.5" x14ac:dyDescent="0.25">
      <c r="A58" s="79"/>
      <c r="B58" s="88"/>
      <c r="C58" s="88"/>
      <c r="D58" s="81"/>
      <c r="E58" s="81"/>
      <c r="F58" s="15"/>
      <c r="G58" s="81"/>
      <c r="H58" s="27"/>
      <c r="I58" s="27"/>
      <c r="J58" s="27"/>
      <c r="K58" s="27"/>
      <c r="L58" s="27"/>
      <c r="M58" s="22" t="s">
        <v>887</v>
      </c>
      <c r="N58" s="15" t="s">
        <v>888</v>
      </c>
      <c r="O58" s="15"/>
      <c r="P58" s="15"/>
      <c r="Q58" s="81"/>
      <c r="R58" s="81"/>
    </row>
    <row r="59" spans="1:18" ht="22.5" x14ac:dyDescent="0.25">
      <c r="A59" s="79"/>
      <c r="B59" s="88"/>
      <c r="C59" s="88"/>
      <c r="D59" s="81"/>
      <c r="E59" s="81"/>
      <c r="F59" s="15"/>
      <c r="G59" s="81"/>
      <c r="H59" s="27"/>
      <c r="I59" s="27"/>
      <c r="J59" s="27"/>
      <c r="K59" s="27"/>
      <c r="L59" s="27"/>
      <c r="M59" s="22" t="s">
        <v>889</v>
      </c>
      <c r="N59" s="15" t="s">
        <v>890</v>
      </c>
      <c r="O59" s="15"/>
      <c r="P59" s="15"/>
      <c r="Q59" s="81"/>
      <c r="R59" s="81"/>
    </row>
    <row r="60" spans="1:18" ht="22.5" x14ac:dyDescent="0.25">
      <c r="A60" s="79"/>
      <c r="B60" s="88"/>
      <c r="C60" s="88"/>
      <c r="D60" s="81"/>
      <c r="E60" s="81"/>
      <c r="F60" s="15"/>
      <c r="G60" s="81"/>
      <c r="H60" s="27"/>
      <c r="I60" s="27"/>
      <c r="J60" s="27"/>
      <c r="K60" s="27"/>
      <c r="L60" s="27"/>
      <c r="M60" s="22" t="s">
        <v>891</v>
      </c>
      <c r="N60" s="15" t="s">
        <v>908</v>
      </c>
      <c r="O60" s="15"/>
      <c r="P60" s="15"/>
      <c r="Q60" s="81"/>
      <c r="R60" s="81"/>
    </row>
    <row r="61" spans="1:18" x14ac:dyDescent="0.25">
      <c r="A61" s="79"/>
      <c r="B61" s="88"/>
      <c r="C61" s="88"/>
      <c r="D61" s="81"/>
      <c r="E61" s="81" t="s">
        <v>13</v>
      </c>
      <c r="F61" s="15"/>
      <c r="G61" s="81" t="s">
        <v>39</v>
      </c>
      <c r="H61" s="27"/>
      <c r="I61" s="27"/>
      <c r="J61" s="27"/>
      <c r="K61" s="27"/>
      <c r="L61" s="27"/>
      <c r="M61" s="22" t="s">
        <v>881</v>
      </c>
      <c r="N61" s="15" t="s">
        <v>893</v>
      </c>
      <c r="O61" s="15"/>
      <c r="P61" s="15"/>
      <c r="Q61" s="81"/>
      <c r="R61" s="81"/>
    </row>
    <row r="62" spans="1:18" x14ac:dyDescent="0.25">
      <c r="A62" s="79"/>
      <c r="B62" s="88"/>
      <c r="C62" s="88"/>
      <c r="D62" s="81"/>
      <c r="E62" s="81"/>
      <c r="F62" s="15"/>
      <c r="G62" s="81"/>
      <c r="H62" s="27"/>
      <c r="I62" s="27"/>
      <c r="J62" s="27"/>
      <c r="K62" s="27"/>
      <c r="L62" s="27"/>
      <c r="M62" s="22" t="s">
        <v>895</v>
      </c>
      <c r="N62" s="17" t="s">
        <v>885</v>
      </c>
      <c r="O62" s="17"/>
      <c r="P62" s="17"/>
      <c r="Q62" s="81"/>
      <c r="R62" s="81"/>
    </row>
    <row r="63" spans="1:18" x14ac:dyDescent="0.25">
      <c r="A63" s="79"/>
      <c r="B63" s="88"/>
      <c r="C63" s="88"/>
      <c r="D63" s="81"/>
      <c r="E63" s="81"/>
      <c r="F63" s="15"/>
      <c r="G63" s="81"/>
      <c r="H63" s="27"/>
      <c r="I63" s="27"/>
      <c r="J63" s="27"/>
      <c r="K63" s="27"/>
      <c r="L63" s="27"/>
      <c r="M63" s="22" t="s">
        <v>883</v>
      </c>
      <c r="N63" s="15" t="s">
        <v>885</v>
      </c>
      <c r="O63" s="15"/>
      <c r="P63" s="15"/>
      <c r="Q63" s="81"/>
      <c r="R63" s="81"/>
    </row>
    <row r="64" spans="1:18" x14ac:dyDescent="0.25">
      <c r="A64" s="79"/>
      <c r="B64" s="88"/>
      <c r="C64" s="88"/>
      <c r="D64" s="81"/>
      <c r="E64" s="81"/>
      <c r="F64" s="15"/>
      <c r="G64" s="81"/>
      <c r="H64" s="27"/>
      <c r="I64" s="27"/>
      <c r="J64" s="27"/>
      <c r="K64" s="27"/>
      <c r="L64" s="27"/>
      <c r="M64" s="22" t="s">
        <v>887</v>
      </c>
      <c r="N64" s="15" t="s">
        <v>906</v>
      </c>
      <c r="O64" s="15"/>
      <c r="P64" s="15"/>
      <c r="Q64" s="81"/>
      <c r="R64" s="81"/>
    </row>
    <row r="65" spans="1:18" ht="45" x14ac:dyDescent="0.25">
      <c r="A65" s="79"/>
      <c r="B65" s="88"/>
      <c r="C65" s="88"/>
      <c r="D65" s="81"/>
      <c r="E65" s="81"/>
      <c r="F65" s="15"/>
      <c r="G65" s="81"/>
      <c r="H65" s="27"/>
      <c r="I65" s="27"/>
      <c r="J65" s="27"/>
      <c r="K65" s="27"/>
      <c r="L65" s="27"/>
      <c r="M65" s="22" t="s">
        <v>889</v>
      </c>
      <c r="N65" s="15" t="s">
        <v>909</v>
      </c>
      <c r="O65" s="15"/>
      <c r="P65" s="15"/>
      <c r="Q65" s="81"/>
      <c r="R65" s="81"/>
    </row>
    <row r="66" spans="1:18" x14ac:dyDescent="0.25">
      <c r="A66" s="79">
        <f>A56+1</f>
        <v>15</v>
      </c>
      <c r="B66" s="88">
        <v>-88.276430000000005</v>
      </c>
      <c r="C66" s="88">
        <v>42.137591999999998</v>
      </c>
      <c r="D66" s="81" t="s">
        <v>16</v>
      </c>
      <c r="E66" s="81" t="s">
        <v>13</v>
      </c>
      <c r="F66" s="15"/>
      <c r="G66" s="81" t="s">
        <v>40</v>
      </c>
      <c r="H66" s="27"/>
      <c r="I66" s="27"/>
      <c r="J66" s="27"/>
      <c r="K66" s="27"/>
      <c r="L66" s="27"/>
      <c r="M66" s="22" t="s">
        <v>881</v>
      </c>
      <c r="N66" s="15" t="s">
        <v>885</v>
      </c>
      <c r="O66" s="15"/>
      <c r="P66" s="15"/>
      <c r="Q66" s="81" t="s">
        <v>10</v>
      </c>
      <c r="R66" s="81"/>
    </row>
    <row r="67" spans="1:18" ht="22.5" x14ac:dyDescent="0.25">
      <c r="A67" s="79"/>
      <c r="B67" s="88"/>
      <c r="C67" s="88"/>
      <c r="D67" s="81"/>
      <c r="E67" s="81"/>
      <c r="F67" s="15"/>
      <c r="G67" s="81"/>
      <c r="H67" s="27"/>
      <c r="I67" s="27"/>
      <c r="J67" s="27"/>
      <c r="K67" s="27"/>
      <c r="L67" s="27"/>
      <c r="M67" s="22" t="s">
        <v>883</v>
      </c>
      <c r="N67" s="15" t="s">
        <v>888</v>
      </c>
      <c r="O67" s="15"/>
      <c r="P67" s="15"/>
      <c r="Q67" s="81"/>
      <c r="R67" s="81"/>
    </row>
    <row r="68" spans="1:18" ht="22.5" x14ac:dyDescent="0.25">
      <c r="A68" s="79"/>
      <c r="B68" s="88"/>
      <c r="C68" s="88"/>
      <c r="D68" s="81"/>
      <c r="E68" s="81"/>
      <c r="F68" s="15"/>
      <c r="G68" s="81"/>
      <c r="H68" s="27"/>
      <c r="I68" s="27"/>
      <c r="J68" s="27"/>
      <c r="K68" s="27"/>
      <c r="L68" s="27"/>
      <c r="M68" s="22" t="s">
        <v>887</v>
      </c>
      <c r="N68" s="15" t="s">
        <v>890</v>
      </c>
      <c r="O68" s="15"/>
      <c r="P68" s="15"/>
      <c r="Q68" s="81"/>
      <c r="R68" s="81"/>
    </row>
    <row r="69" spans="1:18" x14ac:dyDescent="0.25">
      <c r="A69" s="79"/>
      <c r="B69" s="88"/>
      <c r="C69" s="88"/>
      <c r="D69" s="81"/>
      <c r="E69" s="81"/>
      <c r="F69" s="15"/>
      <c r="G69" s="81"/>
      <c r="H69" s="27"/>
      <c r="I69" s="27"/>
      <c r="J69" s="27"/>
      <c r="K69" s="27"/>
      <c r="L69" s="27"/>
      <c r="M69" s="22" t="s">
        <v>889</v>
      </c>
      <c r="N69" s="15" t="s">
        <v>910</v>
      </c>
      <c r="O69" s="15"/>
      <c r="P69" s="15"/>
      <c r="Q69" s="81"/>
      <c r="R69" s="81"/>
    </row>
    <row r="70" spans="1:18" ht="33.75" x14ac:dyDescent="0.25">
      <c r="A70" s="79"/>
      <c r="B70" s="88"/>
      <c r="C70" s="88"/>
      <c r="D70" s="81"/>
      <c r="E70" s="81"/>
      <c r="F70" s="15"/>
      <c r="G70" s="81"/>
      <c r="H70" s="27"/>
      <c r="I70" s="27"/>
      <c r="J70" s="27"/>
      <c r="K70" s="27"/>
      <c r="L70" s="27"/>
      <c r="M70" s="22" t="s">
        <v>895</v>
      </c>
      <c r="N70" s="17" t="s">
        <v>911</v>
      </c>
      <c r="O70" s="17"/>
      <c r="P70" s="17"/>
      <c r="Q70" s="81"/>
      <c r="R70" s="81"/>
    </row>
    <row r="71" spans="1:18" x14ac:dyDescent="0.25">
      <c r="A71" s="79"/>
      <c r="B71" s="88"/>
      <c r="C71" s="88"/>
      <c r="D71" s="81"/>
      <c r="E71" s="81" t="s">
        <v>13</v>
      </c>
      <c r="F71" s="15"/>
      <c r="G71" s="81" t="s">
        <v>41</v>
      </c>
      <c r="H71" s="27"/>
      <c r="I71" s="27"/>
      <c r="J71" s="27"/>
      <c r="K71" s="27"/>
      <c r="L71" s="27"/>
      <c r="M71" s="22" t="s">
        <v>881</v>
      </c>
      <c r="N71" s="15" t="s">
        <v>885</v>
      </c>
      <c r="O71" s="15"/>
      <c r="P71" s="15"/>
      <c r="Q71" s="81"/>
      <c r="R71" s="81"/>
    </row>
    <row r="72" spans="1:18" ht="22.5" x14ac:dyDescent="0.25">
      <c r="A72" s="79"/>
      <c r="B72" s="88"/>
      <c r="C72" s="88"/>
      <c r="D72" s="81"/>
      <c r="E72" s="81"/>
      <c r="F72" s="15"/>
      <c r="G72" s="81"/>
      <c r="H72" s="27"/>
      <c r="I72" s="27"/>
      <c r="J72" s="27"/>
      <c r="K72" s="27"/>
      <c r="L72" s="27"/>
      <c r="M72" s="22" t="s">
        <v>883</v>
      </c>
      <c r="N72" s="15" t="s">
        <v>894</v>
      </c>
      <c r="O72" s="15"/>
      <c r="P72" s="15"/>
      <c r="Q72" s="81"/>
      <c r="R72" s="81"/>
    </row>
    <row r="73" spans="1:18" ht="45.75" x14ac:dyDescent="0.25">
      <c r="A73" s="18">
        <f>A66+1</f>
        <v>16</v>
      </c>
      <c r="B73" s="19">
        <v>-88.276832999999996</v>
      </c>
      <c r="C73" s="19">
        <v>42.131386999999997</v>
      </c>
      <c r="D73" s="15" t="s">
        <v>21</v>
      </c>
      <c r="E73" s="15" t="s">
        <v>13</v>
      </c>
      <c r="F73" s="15"/>
      <c r="G73" s="15" t="s">
        <v>42</v>
      </c>
      <c r="H73" s="27"/>
      <c r="I73" s="27"/>
      <c r="J73" s="27"/>
      <c r="K73" s="27"/>
      <c r="L73" s="27"/>
      <c r="M73" s="22" t="s">
        <v>881</v>
      </c>
      <c r="N73" s="15" t="s">
        <v>896</v>
      </c>
      <c r="O73" s="15"/>
      <c r="P73" s="15"/>
      <c r="Q73" s="15" t="s">
        <v>10</v>
      </c>
      <c r="R73" s="15"/>
    </row>
    <row r="74" spans="1:18" ht="33.75" x14ac:dyDescent="0.25">
      <c r="A74" s="79">
        <f>A73+1</f>
        <v>17</v>
      </c>
      <c r="B74" s="88">
        <v>-88.2802203238207</v>
      </c>
      <c r="C74" s="88">
        <v>42.127892860687801</v>
      </c>
      <c r="D74" s="81" t="s">
        <v>43</v>
      </c>
      <c r="E74" s="81" t="s">
        <v>13</v>
      </c>
      <c r="F74" s="15"/>
      <c r="G74" s="81" t="s">
        <v>44</v>
      </c>
      <c r="H74" s="27"/>
      <c r="I74" s="27"/>
      <c r="J74" s="27"/>
      <c r="K74" s="27"/>
      <c r="L74" s="27"/>
      <c r="M74" s="22" t="s">
        <v>895</v>
      </c>
      <c r="N74" s="17" t="s">
        <v>911</v>
      </c>
      <c r="O74" s="17"/>
      <c r="P74" s="17"/>
      <c r="Q74" s="81" t="s">
        <v>10</v>
      </c>
      <c r="R74" s="81"/>
    </row>
    <row r="75" spans="1:18" x14ac:dyDescent="0.25">
      <c r="A75" s="79"/>
      <c r="B75" s="88"/>
      <c r="C75" s="88"/>
      <c r="D75" s="81"/>
      <c r="E75" s="81"/>
      <c r="F75" s="15"/>
      <c r="G75" s="81"/>
      <c r="H75" s="27"/>
      <c r="I75" s="27"/>
      <c r="J75" s="27"/>
      <c r="K75" s="27"/>
      <c r="L75" s="27"/>
      <c r="M75" s="22" t="s">
        <v>881</v>
      </c>
      <c r="N75" s="15" t="s">
        <v>885</v>
      </c>
      <c r="O75" s="15"/>
      <c r="P75" s="15"/>
      <c r="Q75" s="81"/>
      <c r="R75" s="81"/>
    </row>
    <row r="76" spans="1:18" x14ac:dyDescent="0.25">
      <c r="A76" s="79"/>
      <c r="B76" s="88"/>
      <c r="C76" s="88"/>
      <c r="D76" s="81"/>
      <c r="E76" s="81"/>
      <c r="F76" s="15"/>
      <c r="G76" s="81"/>
      <c r="H76" s="27"/>
      <c r="I76" s="27"/>
      <c r="J76" s="27"/>
      <c r="K76" s="27"/>
      <c r="L76" s="27"/>
      <c r="M76" s="22" t="s">
        <v>883</v>
      </c>
      <c r="N76" s="15" t="s">
        <v>912</v>
      </c>
      <c r="O76" s="15"/>
      <c r="P76" s="15"/>
      <c r="Q76" s="81"/>
      <c r="R76" s="81"/>
    </row>
    <row r="77" spans="1:18" ht="33.75" x14ac:dyDescent="0.25">
      <c r="A77" s="79"/>
      <c r="B77" s="88"/>
      <c r="C77" s="88"/>
      <c r="D77" s="81"/>
      <c r="E77" s="81" t="s">
        <v>13</v>
      </c>
      <c r="F77" s="15"/>
      <c r="G77" s="81" t="s">
        <v>45</v>
      </c>
      <c r="H77" s="27"/>
      <c r="I77" s="27"/>
      <c r="J77" s="27"/>
      <c r="K77" s="27"/>
      <c r="L77" s="27"/>
      <c r="M77" s="22" t="s">
        <v>895</v>
      </c>
      <c r="N77" s="17" t="s">
        <v>911</v>
      </c>
      <c r="O77" s="17"/>
      <c r="P77" s="17"/>
      <c r="Q77" s="81"/>
      <c r="R77" s="81"/>
    </row>
    <row r="78" spans="1:18" x14ac:dyDescent="0.25">
      <c r="A78" s="79"/>
      <c r="B78" s="88"/>
      <c r="C78" s="88"/>
      <c r="D78" s="81"/>
      <c r="E78" s="81"/>
      <c r="F78" s="15"/>
      <c r="G78" s="81"/>
      <c r="H78" s="27"/>
      <c r="I78" s="27"/>
      <c r="J78" s="27"/>
      <c r="K78" s="27"/>
      <c r="L78" s="27"/>
      <c r="M78" s="22" t="s">
        <v>881</v>
      </c>
      <c r="N78" s="15" t="s">
        <v>885</v>
      </c>
      <c r="O78" s="15"/>
      <c r="P78" s="15"/>
      <c r="Q78" s="81"/>
      <c r="R78" s="81"/>
    </row>
    <row r="79" spans="1:18" x14ac:dyDescent="0.25">
      <c r="A79" s="79"/>
      <c r="B79" s="88"/>
      <c r="C79" s="88"/>
      <c r="D79" s="81"/>
      <c r="E79" s="81"/>
      <c r="F79" s="15"/>
      <c r="G79" s="81"/>
      <c r="H79" s="27"/>
      <c r="I79" s="27"/>
      <c r="J79" s="27"/>
      <c r="K79" s="27"/>
      <c r="L79" s="27"/>
      <c r="M79" s="22" t="s">
        <v>883</v>
      </c>
      <c r="N79" s="15" t="s">
        <v>912</v>
      </c>
      <c r="O79" s="15"/>
      <c r="P79" s="15"/>
      <c r="Q79" s="81"/>
      <c r="R79" s="81"/>
    </row>
    <row r="80" spans="1:18" ht="45.75" x14ac:dyDescent="0.25">
      <c r="A80" s="18">
        <f>A74+1</f>
        <v>18</v>
      </c>
      <c r="B80" s="19">
        <v>-88.283136999999897</v>
      </c>
      <c r="C80" s="19">
        <v>42.124988000000002</v>
      </c>
      <c r="D80" s="15" t="s">
        <v>21</v>
      </c>
      <c r="E80" s="15" t="s">
        <v>13</v>
      </c>
      <c r="F80" s="15"/>
      <c r="G80" s="15" t="s">
        <v>46</v>
      </c>
      <c r="H80" s="27"/>
      <c r="I80" s="27"/>
      <c r="J80" s="27"/>
      <c r="K80" s="27"/>
      <c r="L80" s="27"/>
      <c r="M80" s="22" t="s">
        <v>881</v>
      </c>
      <c r="N80" s="15" t="s">
        <v>896</v>
      </c>
      <c r="O80" s="15"/>
      <c r="P80" s="15"/>
      <c r="Q80" s="15" t="s">
        <v>1229</v>
      </c>
      <c r="R80" s="15"/>
    </row>
    <row r="81" spans="1:18" x14ac:dyDescent="0.25">
      <c r="A81" s="79">
        <f>A80+1</f>
        <v>19</v>
      </c>
      <c r="B81" s="88">
        <v>-88.283299</v>
      </c>
      <c r="C81" s="88">
        <v>42.124862999999998</v>
      </c>
      <c r="D81" s="81" t="s">
        <v>16</v>
      </c>
      <c r="E81" s="81" t="s">
        <v>13</v>
      </c>
      <c r="F81" s="15"/>
      <c r="G81" s="81" t="s">
        <v>47</v>
      </c>
      <c r="H81" s="27"/>
      <c r="I81" s="27"/>
      <c r="J81" s="27"/>
      <c r="K81" s="27"/>
      <c r="L81" s="27"/>
      <c r="M81" s="22" t="s">
        <v>881</v>
      </c>
      <c r="N81" s="15" t="s">
        <v>893</v>
      </c>
      <c r="O81" s="15"/>
      <c r="P81" s="15"/>
      <c r="Q81" s="81" t="s">
        <v>10</v>
      </c>
      <c r="R81" s="81" t="s">
        <v>1231</v>
      </c>
    </row>
    <row r="82" spans="1:18" x14ac:dyDescent="0.25">
      <c r="A82" s="79"/>
      <c r="B82" s="88"/>
      <c r="C82" s="88"/>
      <c r="D82" s="81"/>
      <c r="E82" s="81"/>
      <c r="F82" s="15"/>
      <c r="G82" s="81"/>
      <c r="H82" s="27"/>
      <c r="I82" s="27"/>
      <c r="J82" s="27"/>
      <c r="K82" s="27"/>
      <c r="L82" s="27"/>
      <c r="M82" s="22" t="s">
        <v>895</v>
      </c>
      <c r="N82" s="17" t="s">
        <v>885</v>
      </c>
      <c r="O82" s="17"/>
      <c r="P82" s="17"/>
      <c r="Q82" s="81"/>
      <c r="R82" s="81"/>
    </row>
    <row r="83" spans="1:18" ht="22.5" x14ac:dyDescent="0.25">
      <c r="A83" s="79"/>
      <c r="B83" s="88"/>
      <c r="C83" s="88"/>
      <c r="D83" s="81"/>
      <c r="E83" s="81"/>
      <c r="F83" s="15"/>
      <c r="G83" s="81"/>
      <c r="H83" s="27"/>
      <c r="I83" s="27"/>
      <c r="J83" s="27"/>
      <c r="K83" s="27"/>
      <c r="L83" s="27"/>
      <c r="M83" s="22" t="s">
        <v>883</v>
      </c>
      <c r="N83" s="15" t="s">
        <v>913</v>
      </c>
      <c r="O83" s="15"/>
      <c r="P83" s="15"/>
      <c r="Q83" s="81"/>
      <c r="R83" s="81"/>
    </row>
    <row r="84" spans="1:18" ht="22.5" x14ac:dyDescent="0.25">
      <c r="A84" s="79"/>
      <c r="B84" s="88"/>
      <c r="C84" s="88"/>
      <c r="D84" s="81"/>
      <c r="E84" s="81"/>
      <c r="F84" s="15"/>
      <c r="G84" s="81"/>
      <c r="H84" s="27"/>
      <c r="I84" s="27"/>
      <c r="J84" s="27"/>
      <c r="K84" s="27"/>
      <c r="L84" s="27"/>
      <c r="M84" s="22" t="s">
        <v>887</v>
      </c>
      <c r="N84" s="15" t="s">
        <v>914</v>
      </c>
      <c r="O84" s="15"/>
      <c r="P84" s="15"/>
      <c r="Q84" s="81"/>
      <c r="R84" s="81"/>
    </row>
    <row r="85" spans="1:18" x14ac:dyDescent="0.25">
      <c r="A85" s="79"/>
      <c r="B85" s="88"/>
      <c r="C85" s="88"/>
      <c r="D85" s="81"/>
      <c r="E85" s="81" t="s">
        <v>13</v>
      </c>
      <c r="F85" s="15"/>
      <c r="G85" s="81" t="s">
        <v>48</v>
      </c>
      <c r="H85" s="27"/>
      <c r="I85" s="27"/>
      <c r="J85" s="27"/>
      <c r="K85" s="27"/>
      <c r="L85" s="27"/>
      <c r="M85" s="22" t="s">
        <v>881</v>
      </c>
      <c r="N85" s="15" t="s">
        <v>885</v>
      </c>
      <c r="O85" s="15"/>
      <c r="P85" s="15"/>
      <c r="Q85" s="81"/>
      <c r="R85" s="81"/>
    </row>
    <row r="86" spans="1:18" ht="22.5" x14ac:dyDescent="0.25">
      <c r="A86" s="79"/>
      <c r="B86" s="88"/>
      <c r="C86" s="88"/>
      <c r="D86" s="81"/>
      <c r="E86" s="81"/>
      <c r="F86" s="15"/>
      <c r="G86" s="81"/>
      <c r="H86" s="27"/>
      <c r="I86" s="27"/>
      <c r="J86" s="27"/>
      <c r="K86" s="27"/>
      <c r="L86" s="27"/>
      <c r="M86" s="22" t="s">
        <v>883</v>
      </c>
      <c r="N86" s="15" t="s">
        <v>888</v>
      </c>
      <c r="O86" s="15"/>
      <c r="P86" s="15"/>
      <c r="Q86" s="81"/>
      <c r="R86" s="81"/>
    </row>
    <row r="87" spans="1:18" ht="22.5" x14ac:dyDescent="0.25">
      <c r="A87" s="79"/>
      <c r="B87" s="88"/>
      <c r="C87" s="88"/>
      <c r="D87" s="81"/>
      <c r="E87" s="81"/>
      <c r="F87" s="15"/>
      <c r="G87" s="81"/>
      <c r="H87" s="27"/>
      <c r="I87" s="27"/>
      <c r="J87" s="27"/>
      <c r="K87" s="27"/>
      <c r="L87" s="27"/>
      <c r="M87" s="22" t="s">
        <v>887</v>
      </c>
      <c r="N87" s="15" t="s">
        <v>890</v>
      </c>
      <c r="O87" s="15"/>
      <c r="P87" s="15"/>
      <c r="Q87" s="81"/>
      <c r="R87" s="81"/>
    </row>
    <row r="88" spans="1:18" ht="45.75" x14ac:dyDescent="0.25">
      <c r="A88" s="18">
        <f>A81+1</f>
        <v>20</v>
      </c>
      <c r="B88" s="19">
        <v>-88.283376000000004</v>
      </c>
      <c r="C88" s="19">
        <v>42.124811000000001</v>
      </c>
      <c r="D88" s="15" t="s">
        <v>7</v>
      </c>
      <c r="E88" s="15" t="s">
        <v>13</v>
      </c>
      <c r="F88" s="15"/>
      <c r="G88" s="15" t="s">
        <v>49</v>
      </c>
      <c r="H88" s="27"/>
      <c r="I88" s="27"/>
      <c r="J88" s="27"/>
      <c r="K88" s="27"/>
      <c r="L88" s="27"/>
      <c r="M88" s="22" t="s">
        <v>881</v>
      </c>
      <c r="N88" s="7" t="s">
        <v>893</v>
      </c>
      <c r="O88" s="7"/>
      <c r="P88" s="7"/>
      <c r="Q88" s="15" t="s">
        <v>10</v>
      </c>
      <c r="R88" s="15"/>
    </row>
    <row r="89" spans="1:18" x14ac:dyDescent="0.25">
      <c r="A89" s="79">
        <f>A88+1</f>
        <v>21</v>
      </c>
      <c r="B89" s="88">
        <v>-88.283238999999995</v>
      </c>
      <c r="C89" s="88">
        <v>42.124825000000001</v>
      </c>
      <c r="D89" s="81" t="s">
        <v>7</v>
      </c>
      <c r="E89" s="81" t="s">
        <v>13</v>
      </c>
      <c r="F89" s="15"/>
      <c r="G89" s="81" t="s">
        <v>50</v>
      </c>
      <c r="H89" s="27"/>
      <c r="I89" s="27"/>
      <c r="J89" s="27"/>
      <c r="K89" s="27"/>
      <c r="L89" s="27"/>
      <c r="M89" s="22" t="s">
        <v>881</v>
      </c>
      <c r="N89" s="7" t="s">
        <v>893</v>
      </c>
      <c r="O89" s="7"/>
      <c r="P89" s="7"/>
      <c r="Q89" s="81" t="s">
        <v>10</v>
      </c>
      <c r="R89" s="81"/>
    </row>
    <row r="90" spans="1:18" ht="22.5" x14ac:dyDescent="0.25">
      <c r="A90" s="79"/>
      <c r="B90" s="88">
        <v>-88.283238999999995</v>
      </c>
      <c r="C90" s="88">
        <v>42.124825000000001</v>
      </c>
      <c r="D90" s="81"/>
      <c r="E90" s="81"/>
      <c r="F90" s="15"/>
      <c r="G90" s="81"/>
      <c r="H90" s="27"/>
      <c r="I90" s="27"/>
      <c r="J90" s="27"/>
      <c r="K90" s="27"/>
      <c r="L90" s="27"/>
      <c r="M90" s="22" t="s">
        <v>883</v>
      </c>
      <c r="N90" s="7" t="s">
        <v>888</v>
      </c>
      <c r="O90" s="7"/>
      <c r="P90" s="7"/>
      <c r="Q90" s="81"/>
      <c r="R90" s="81"/>
    </row>
    <row r="91" spans="1:18" x14ac:dyDescent="0.25">
      <c r="A91" s="79">
        <f>A89+1</f>
        <v>22</v>
      </c>
      <c r="B91" s="88">
        <v>-88.283319000000006</v>
      </c>
      <c r="C91" s="88">
        <v>42.124763000000002</v>
      </c>
      <c r="D91" s="81" t="s">
        <v>16</v>
      </c>
      <c r="E91" s="81" t="s">
        <v>13</v>
      </c>
      <c r="F91" s="15"/>
      <c r="G91" s="81" t="s">
        <v>51</v>
      </c>
      <c r="H91" s="27"/>
      <c r="I91" s="27"/>
      <c r="J91" s="27"/>
      <c r="K91" s="27"/>
      <c r="L91" s="27"/>
      <c r="M91" s="22" t="s">
        <v>881</v>
      </c>
      <c r="N91" s="15" t="s">
        <v>885</v>
      </c>
      <c r="O91" s="15"/>
      <c r="P91" s="15"/>
      <c r="Q91" s="81" t="s">
        <v>10</v>
      </c>
      <c r="R91" s="81" t="s">
        <v>1232</v>
      </c>
    </row>
    <row r="92" spans="1:18" ht="22.5" x14ac:dyDescent="0.25">
      <c r="A92" s="79"/>
      <c r="B92" s="88"/>
      <c r="C92" s="88"/>
      <c r="D92" s="81"/>
      <c r="E92" s="81"/>
      <c r="F92" s="15"/>
      <c r="G92" s="81"/>
      <c r="H92" s="27"/>
      <c r="I92" s="27"/>
      <c r="J92" s="27"/>
      <c r="K92" s="27"/>
      <c r="L92" s="27"/>
      <c r="M92" s="22" t="s">
        <v>883</v>
      </c>
      <c r="N92" s="15" t="s">
        <v>888</v>
      </c>
      <c r="O92" s="15"/>
      <c r="P92" s="15"/>
      <c r="Q92" s="81"/>
      <c r="R92" s="81"/>
    </row>
    <row r="93" spans="1:18" ht="22.5" x14ac:dyDescent="0.25">
      <c r="A93" s="79"/>
      <c r="B93" s="88"/>
      <c r="C93" s="88"/>
      <c r="D93" s="81"/>
      <c r="E93" s="81"/>
      <c r="F93" s="15"/>
      <c r="G93" s="81"/>
      <c r="H93" s="27"/>
      <c r="I93" s="27"/>
      <c r="J93" s="27"/>
      <c r="K93" s="27"/>
      <c r="L93" s="27"/>
      <c r="M93" s="22" t="s">
        <v>887</v>
      </c>
      <c r="N93" s="15" t="s">
        <v>890</v>
      </c>
      <c r="O93" s="15"/>
      <c r="P93" s="15"/>
      <c r="Q93" s="81"/>
      <c r="R93" s="81"/>
    </row>
    <row r="94" spans="1:18" ht="22.5" x14ac:dyDescent="0.25">
      <c r="A94" s="79"/>
      <c r="B94" s="88"/>
      <c r="C94" s="88"/>
      <c r="D94" s="81"/>
      <c r="E94" s="81"/>
      <c r="F94" s="15"/>
      <c r="G94" s="81"/>
      <c r="H94" s="27"/>
      <c r="I94" s="27"/>
      <c r="J94" s="27"/>
      <c r="K94" s="27"/>
      <c r="L94" s="27"/>
      <c r="M94" s="22" t="s">
        <v>889</v>
      </c>
      <c r="N94" s="15" t="s">
        <v>915</v>
      </c>
      <c r="O94" s="15"/>
      <c r="P94" s="15"/>
      <c r="Q94" s="81"/>
      <c r="R94" s="81"/>
    </row>
    <row r="95" spans="1:18" x14ac:dyDescent="0.25">
      <c r="A95" s="79"/>
      <c r="B95" s="88"/>
      <c r="C95" s="88"/>
      <c r="D95" s="81"/>
      <c r="E95" s="81" t="s">
        <v>13</v>
      </c>
      <c r="F95" s="15"/>
      <c r="G95" s="81" t="s">
        <v>52</v>
      </c>
      <c r="H95" s="27"/>
      <c r="I95" s="27"/>
      <c r="J95" s="27"/>
      <c r="K95" s="27"/>
      <c r="L95" s="27"/>
      <c r="M95" s="22" t="s">
        <v>881</v>
      </c>
      <c r="N95" s="15" t="s">
        <v>893</v>
      </c>
      <c r="O95" s="15"/>
      <c r="P95" s="15"/>
      <c r="Q95" s="81"/>
      <c r="R95" s="81"/>
    </row>
    <row r="96" spans="1:18" x14ac:dyDescent="0.25">
      <c r="A96" s="79"/>
      <c r="B96" s="88"/>
      <c r="C96" s="88"/>
      <c r="D96" s="81"/>
      <c r="E96" s="81"/>
      <c r="F96" s="15"/>
      <c r="G96" s="81"/>
      <c r="H96" s="27"/>
      <c r="I96" s="27"/>
      <c r="J96" s="27"/>
      <c r="K96" s="27"/>
      <c r="L96" s="27"/>
      <c r="M96" s="22" t="s">
        <v>895</v>
      </c>
      <c r="N96" s="17" t="s">
        <v>885</v>
      </c>
      <c r="O96" s="17"/>
      <c r="P96" s="17"/>
      <c r="Q96" s="81"/>
      <c r="R96" s="81"/>
    </row>
    <row r="97" spans="1:18" ht="22.5" x14ac:dyDescent="0.25">
      <c r="A97" s="79"/>
      <c r="B97" s="88"/>
      <c r="C97" s="88"/>
      <c r="D97" s="81"/>
      <c r="E97" s="81"/>
      <c r="F97" s="15"/>
      <c r="G97" s="81"/>
      <c r="H97" s="27"/>
      <c r="I97" s="27"/>
      <c r="J97" s="27"/>
      <c r="K97" s="27"/>
      <c r="L97" s="27"/>
      <c r="M97" s="22" t="s">
        <v>883</v>
      </c>
      <c r="N97" s="15" t="s">
        <v>913</v>
      </c>
      <c r="O97" s="15"/>
      <c r="P97" s="15"/>
      <c r="Q97" s="81"/>
      <c r="R97" s="81"/>
    </row>
    <row r="98" spans="1:18" ht="22.5" x14ac:dyDescent="0.25">
      <c r="A98" s="79"/>
      <c r="B98" s="88"/>
      <c r="C98" s="88"/>
      <c r="D98" s="81"/>
      <c r="E98" s="81"/>
      <c r="F98" s="15"/>
      <c r="G98" s="81"/>
      <c r="H98" s="27"/>
      <c r="I98" s="27"/>
      <c r="J98" s="27"/>
      <c r="K98" s="27"/>
      <c r="L98" s="27"/>
      <c r="M98" s="22" t="s">
        <v>887</v>
      </c>
      <c r="N98" s="15" t="s">
        <v>914</v>
      </c>
      <c r="O98" s="15"/>
      <c r="P98" s="15"/>
      <c r="Q98" s="81"/>
      <c r="R98" s="81"/>
    </row>
    <row r="99" spans="1:18" x14ac:dyDescent="0.25">
      <c r="A99" s="79"/>
      <c r="B99" s="88"/>
      <c r="C99" s="88"/>
      <c r="D99" s="81"/>
      <c r="E99" s="81"/>
      <c r="F99" s="15"/>
      <c r="G99" s="81"/>
      <c r="H99" s="27"/>
      <c r="I99" s="27"/>
      <c r="J99" s="27"/>
      <c r="K99" s="27"/>
      <c r="L99" s="27"/>
      <c r="M99" s="22" t="s">
        <v>895</v>
      </c>
      <c r="N99" s="17" t="s">
        <v>8</v>
      </c>
      <c r="O99" s="17"/>
      <c r="P99" s="17"/>
      <c r="Q99" s="81"/>
      <c r="R99" s="81"/>
    </row>
    <row r="100" spans="1:18" x14ac:dyDescent="0.25">
      <c r="A100" s="79">
        <f>A91+1</f>
        <v>23</v>
      </c>
      <c r="B100" s="88">
        <v>-88.290546107600605</v>
      </c>
      <c r="C100" s="88">
        <v>42.115844066152</v>
      </c>
      <c r="D100" s="81" t="s">
        <v>43</v>
      </c>
      <c r="E100" s="81" t="s">
        <v>13</v>
      </c>
      <c r="F100" s="15"/>
      <c r="G100" s="81" t="s">
        <v>53</v>
      </c>
      <c r="H100" s="27"/>
      <c r="I100" s="27"/>
      <c r="J100" s="27"/>
      <c r="K100" s="27"/>
      <c r="L100" s="27"/>
      <c r="M100" s="22" t="s">
        <v>881</v>
      </c>
      <c r="N100" s="15" t="s">
        <v>885</v>
      </c>
      <c r="O100" s="15"/>
      <c r="P100" s="15"/>
      <c r="Q100" s="81" t="s">
        <v>10</v>
      </c>
      <c r="R100" s="81"/>
    </row>
    <row r="101" spans="1:18" x14ac:dyDescent="0.25">
      <c r="A101" s="79"/>
      <c r="B101" s="88"/>
      <c r="C101" s="88"/>
      <c r="D101" s="81"/>
      <c r="E101" s="81"/>
      <c r="F101" s="15"/>
      <c r="G101" s="81"/>
      <c r="H101" s="27"/>
      <c r="I101" s="27"/>
      <c r="J101" s="27"/>
      <c r="K101" s="27"/>
      <c r="L101" s="27"/>
      <c r="M101" s="22" t="s">
        <v>883</v>
      </c>
      <c r="N101" s="15" t="s">
        <v>916</v>
      </c>
      <c r="O101" s="15"/>
      <c r="P101" s="15"/>
      <c r="Q101" s="81"/>
      <c r="R101" s="81"/>
    </row>
    <row r="102" spans="1:18" ht="22.5" x14ac:dyDescent="0.25">
      <c r="A102" s="79"/>
      <c r="B102" s="88"/>
      <c r="C102" s="88"/>
      <c r="D102" s="81"/>
      <c r="E102" s="81"/>
      <c r="F102" s="15"/>
      <c r="G102" s="81"/>
      <c r="H102" s="27"/>
      <c r="I102" s="27"/>
      <c r="J102" s="27"/>
      <c r="K102" s="27"/>
      <c r="L102" s="27"/>
      <c r="M102" s="22" t="s">
        <v>887</v>
      </c>
      <c r="N102" s="15" t="s">
        <v>917</v>
      </c>
      <c r="O102" s="15"/>
      <c r="P102" s="15"/>
      <c r="Q102" s="81"/>
      <c r="R102" s="81"/>
    </row>
    <row r="103" spans="1:18" ht="22.5" x14ac:dyDescent="0.25">
      <c r="A103" s="79"/>
      <c r="B103" s="88"/>
      <c r="C103" s="88"/>
      <c r="D103" s="81"/>
      <c r="E103" s="81"/>
      <c r="F103" s="15"/>
      <c r="G103" s="81"/>
      <c r="H103" s="27"/>
      <c r="I103" s="27"/>
      <c r="J103" s="27"/>
      <c r="K103" s="27"/>
      <c r="L103" s="27"/>
      <c r="M103" s="22" t="s">
        <v>889</v>
      </c>
      <c r="N103" s="15" t="s">
        <v>918</v>
      </c>
      <c r="O103" s="15"/>
      <c r="P103" s="15"/>
      <c r="Q103" s="81"/>
      <c r="R103" s="81"/>
    </row>
    <row r="104" spans="1:18" x14ac:dyDescent="0.25">
      <c r="A104" s="79"/>
      <c r="B104" s="88"/>
      <c r="C104" s="88"/>
      <c r="D104" s="81"/>
      <c r="E104" s="81" t="s">
        <v>13</v>
      </c>
      <c r="F104" s="15"/>
      <c r="G104" s="81" t="s">
        <v>54</v>
      </c>
      <c r="H104" s="27"/>
      <c r="I104" s="27"/>
      <c r="J104" s="27"/>
      <c r="K104" s="27"/>
      <c r="L104" s="27"/>
      <c r="M104" s="22" t="s">
        <v>881</v>
      </c>
      <c r="N104" s="15" t="s">
        <v>885</v>
      </c>
      <c r="O104" s="15"/>
      <c r="P104" s="15"/>
      <c r="Q104" s="81"/>
      <c r="R104" s="81"/>
    </row>
    <row r="105" spans="1:18" x14ac:dyDescent="0.25">
      <c r="A105" s="79"/>
      <c r="B105" s="88"/>
      <c r="C105" s="88"/>
      <c r="D105" s="81"/>
      <c r="E105" s="81"/>
      <c r="F105" s="15"/>
      <c r="G105" s="81"/>
      <c r="H105" s="27"/>
      <c r="I105" s="27"/>
      <c r="J105" s="27"/>
      <c r="K105" s="27"/>
      <c r="L105" s="27"/>
      <c r="M105" s="22" t="s">
        <v>883</v>
      </c>
      <c r="N105" s="15" t="s">
        <v>916</v>
      </c>
      <c r="O105" s="15"/>
      <c r="P105" s="15"/>
      <c r="Q105" s="81"/>
      <c r="R105" s="81"/>
    </row>
    <row r="106" spans="1:18" x14ac:dyDescent="0.25">
      <c r="A106" s="79">
        <f>A100+1</f>
        <v>24</v>
      </c>
      <c r="B106" s="88">
        <v>-88.289940000000001</v>
      </c>
      <c r="C106" s="88">
        <v>42.111325999999998</v>
      </c>
      <c r="D106" s="81" t="s">
        <v>16</v>
      </c>
      <c r="E106" s="81" t="s">
        <v>13</v>
      </c>
      <c r="F106" s="15"/>
      <c r="G106" s="81" t="s">
        <v>55</v>
      </c>
      <c r="H106" s="27"/>
      <c r="I106" s="27"/>
      <c r="J106" s="27"/>
      <c r="K106" s="27"/>
      <c r="L106" s="27"/>
      <c r="M106" s="22" t="s">
        <v>881</v>
      </c>
      <c r="N106" s="15" t="s">
        <v>893</v>
      </c>
      <c r="O106" s="15"/>
      <c r="P106" s="15"/>
      <c r="Q106" s="81" t="s">
        <v>10</v>
      </c>
      <c r="R106" s="81"/>
    </row>
    <row r="107" spans="1:18" x14ac:dyDescent="0.25">
      <c r="A107" s="79"/>
      <c r="B107" s="88"/>
      <c r="C107" s="88"/>
      <c r="D107" s="81"/>
      <c r="E107" s="81"/>
      <c r="F107" s="15"/>
      <c r="G107" s="81"/>
      <c r="H107" s="27"/>
      <c r="I107" s="27"/>
      <c r="J107" s="27"/>
      <c r="K107" s="27"/>
      <c r="L107" s="27"/>
      <c r="M107" s="22" t="s">
        <v>895</v>
      </c>
      <c r="N107" s="17" t="s">
        <v>885</v>
      </c>
      <c r="O107" s="17"/>
      <c r="P107" s="17"/>
      <c r="Q107" s="81"/>
      <c r="R107" s="81"/>
    </row>
    <row r="108" spans="1:18" x14ac:dyDescent="0.25">
      <c r="A108" s="79"/>
      <c r="B108" s="88"/>
      <c r="C108" s="88"/>
      <c r="D108" s="81"/>
      <c r="E108" s="81" t="s">
        <v>13</v>
      </c>
      <c r="F108" s="15"/>
      <c r="G108" s="81" t="s">
        <v>56</v>
      </c>
      <c r="H108" s="27"/>
      <c r="I108" s="27"/>
      <c r="J108" s="27"/>
      <c r="K108" s="27"/>
      <c r="L108" s="27"/>
      <c r="M108" s="22" t="s">
        <v>881</v>
      </c>
      <c r="N108" s="15" t="s">
        <v>885</v>
      </c>
      <c r="O108" s="15"/>
      <c r="P108" s="15"/>
      <c r="Q108" s="81"/>
      <c r="R108" s="81"/>
    </row>
    <row r="109" spans="1:18" ht="22.5" x14ac:dyDescent="0.25">
      <c r="A109" s="79"/>
      <c r="B109" s="88"/>
      <c r="C109" s="88"/>
      <c r="D109" s="81"/>
      <c r="E109" s="81"/>
      <c r="F109" s="15"/>
      <c r="G109" s="81"/>
      <c r="H109" s="27"/>
      <c r="I109" s="27"/>
      <c r="J109" s="27"/>
      <c r="K109" s="27"/>
      <c r="L109" s="27"/>
      <c r="M109" s="22" t="s">
        <v>883</v>
      </c>
      <c r="N109" s="15" t="s">
        <v>888</v>
      </c>
      <c r="O109" s="15"/>
      <c r="P109" s="15"/>
      <c r="Q109" s="81"/>
      <c r="R109" s="81"/>
    </row>
    <row r="110" spans="1:18" ht="22.5" x14ac:dyDescent="0.25">
      <c r="A110" s="79"/>
      <c r="B110" s="88"/>
      <c r="C110" s="88"/>
      <c r="D110" s="81"/>
      <c r="E110" s="81"/>
      <c r="F110" s="15"/>
      <c r="G110" s="81"/>
      <c r="H110" s="27"/>
      <c r="I110" s="27"/>
      <c r="J110" s="27"/>
      <c r="K110" s="27"/>
      <c r="L110" s="27"/>
      <c r="M110" s="22" t="s">
        <v>887</v>
      </c>
      <c r="N110" s="15" t="s">
        <v>890</v>
      </c>
      <c r="O110" s="15"/>
      <c r="P110" s="15"/>
      <c r="Q110" s="81"/>
      <c r="R110" s="81"/>
    </row>
    <row r="111" spans="1:18" ht="45.75" x14ac:dyDescent="0.25">
      <c r="A111" s="18">
        <f>A106+1</f>
        <v>25</v>
      </c>
      <c r="B111" s="19">
        <v>-88.289910000000006</v>
      </c>
      <c r="C111" s="19">
        <v>42.111224999999997</v>
      </c>
      <c r="D111" s="15" t="s">
        <v>7</v>
      </c>
      <c r="E111" s="15" t="s">
        <v>57</v>
      </c>
      <c r="F111" s="15"/>
      <c r="G111" s="15" t="s">
        <v>58</v>
      </c>
      <c r="H111" s="27"/>
      <c r="I111" s="27"/>
      <c r="J111" s="27"/>
      <c r="K111" s="27"/>
      <c r="L111" s="27"/>
      <c r="M111" s="22" t="s">
        <v>881</v>
      </c>
      <c r="N111" s="7" t="s">
        <v>893</v>
      </c>
      <c r="O111" s="7"/>
      <c r="P111" s="7"/>
      <c r="Q111" s="15" t="s">
        <v>10</v>
      </c>
      <c r="R111" s="15"/>
    </row>
    <row r="112" spans="1:18" ht="45.75" x14ac:dyDescent="0.25">
      <c r="A112" s="18">
        <f>A111+1</f>
        <v>26</v>
      </c>
      <c r="B112" s="19">
        <v>-88.289885999999996</v>
      </c>
      <c r="C112" s="19">
        <v>42.111334999999997</v>
      </c>
      <c r="D112" s="15" t="s">
        <v>7</v>
      </c>
      <c r="E112" s="15" t="s">
        <v>57</v>
      </c>
      <c r="F112" s="15"/>
      <c r="G112" s="15" t="s">
        <v>59</v>
      </c>
      <c r="H112" s="27"/>
      <c r="I112" s="27"/>
      <c r="J112" s="27"/>
      <c r="K112" s="27"/>
      <c r="L112" s="27"/>
      <c r="M112" s="22" t="s">
        <v>881</v>
      </c>
      <c r="N112" s="7" t="s">
        <v>893</v>
      </c>
      <c r="O112" s="7"/>
      <c r="P112" s="7"/>
      <c r="Q112" s="15" t="s">
        <v>10</v>
      </c>
      <c r="R112" s="15"/>
    </row>
    <row r="113" spans="1:18" x14ac:dyDescent="0.25">
      <c r="A113" s="79">
        <f>A112+1</f>
        <v>27</v>
      </c>
      <c r="B113" s="88">
        <v>-88.289839999999998</v>
      </c>
      <c r="C113" s="88">
        <v>42.111238999999998</v>
      </c>
      <c r="D113" s="81" t="s">
        <v>16</v>
      </c>
      <c r="E113" s="81" t="s">
        <v>13</v>
      </c>
      <c r="F113" s="15"/>
      <c r="G113" s="81" t="s">
        <v>60</v>
      </c>
      <c r="H113" s="27"/>
      <c r="I113" s="27"/>
      <c r="J113" s="27"/>
      <c r="K113" s="27"/>
      <c r="L113" s="27"/>
      <c r="M113" s="22" t="s">
        <v>881</v>
      </c>
      <c r="N113" s="15" t="s">
        <v>885</v>
      </c>
      <c r="O113" s="15"/>
      <c r="P113" s="15"/>
      <c r="Q113" s="81" t="s">
        <v>10</v>
      </c>
      <c r="R113" s="81"/>
    </row>
    <row r="114" spans="1:18" ht="22.5" x14ac:dyDescent="0.25">
      <c r="A114" s="79"/>
      <c r="B114" s="88"/>
      <c r="C114" s="88"/>
      <c r="D114" s="81"/>
      <c r="E114" s="81"/>
      <c r="F114" s="15"/>
      <c r="G114" s="81"/>
      <c r="H114" s="27"/>
      <c r="I114" s="27"/>
      <c r="J114" s="27"/>
      <c r="K114" s="27"/>
      <c r="L114" s="27"/>
      <c r="M114" s="22" t="s">
        <v>883</v>
      </c>
      <c r="N114" s="15" t="s">
        <v>888</v>
      </c>
      <c r="O114" s="15"/>
      <c r="P114" s="15"/>
      <c r="Q114" s="81"/>
      <c r="R114" s="81"/>
    </row>
    <row r="115" spans="1:18" ht="22.5" x14ac:dyDescent="0.25">
      <c r="A115" s="79"/>
      <c r="B115" s="88"/>
      <c r="C115" s="88"/>
      <c r="D115" s="81"/>
      <c r="E115" s="81"/>
      <c r="F115" s="15"/>
      <c r="G115" s="81"/>
      <c r="H115" s="27"/>
      <c r="I115" s="27"/>
      <c r="J115" s="27"/>
      <c r="K115" s="27"/>
      <c r="L115" s="27"/>
      <c r="M115" s="22" t="s">
        <v>887</v>
      </c>
      <c r="N115" s="15" t="s">
        <v>890</v>
      </c>
      <c r="O115" s="15"/>
      <c r="P115" s="15"/>
      <c r="Q115" s="81"/>
      <c r="R115" s="81"/>
    </row>
    <row r="116" spans="1:18" x14ac:dyDescent="0.25">
      <c r="A116" s="79"/>
      <c r="B116" s="88"/>
      <c r="C116" s="88"/>
      <c r="D116" s="81"/>
      <c r="E116" s="81" t="s">
        <v>13</v>
      </c>
      <c r="F116" s="15"/>
      <c r="G116" s="81" t="s">
        <v>61</v>
      </c>
      <c r="H116" s="27"/>
      <c r="I116" s="27"/>
      <c r="J116" s="27"/>
      <c r="K116" s="27"/>
      <c r="L116" s="27"/>
      <c r="M116" s="22" t="s">
        <v>881</v>
      </c>
      <c r="N116" s="15" t="s">
        <v>893</v>
      </c>
      <c r="O116" s="15"/>
      <c r="P116" s="15"/>
      <c r="Q116" s="81"/>
      <c r="R116" s="81"/>
    </row>
    <row r="117" spans="1:18" x14ac:dyDescent="0.25">
      <c r="A117" s="79"/>
      <c r="B117" s="88"/>
      <c r="C117" s="88"/>
      <c r="D117" s="81"/>
      <c r="E117" s="81"/>
      <c r="F117" s="15"/>
      <c r="G117" s="81"/>
      <c r="H117" s="27"/>
      <c r="I117" s="27"/>
      <c r="J117" s="27"/>
      <c r="K117" s="27"/>
      <c r="L117" s="27"/>
      <c r="M117" s="22" t="s">
        <v>895</v>
      </c>
      <c r="N117" s="17" t="s">
        <v>885</v>
      </c>
      <c r="O117" s="17"/>
      <c r="P117" s="17"/>
      <c r="Q117" s="81"/>
      <c r="R117" s="81"/>
    </row>
    <row r="118" spans="1:18" x14ac:dyDescent="0.25">
      <c r="A118" s="79">
        <f>A113+1</f>
        <v>28</v>
      </c>
      <c r="B118" s="88">
        <v>-88.289095000000003</v>
      </c>
      <c r="C118" s="88">
        <v>42.109903000000003</v>
      </c>
      <c r="D118" s="81" t="s">
        <v>16</v>
      </c>
      <c r="E118" s="81" t="s">
        <v>57</v>
      </c>
      <c r="F118" s="15"/>
      <c r="G118" s="81" t="s">
        <v>62</v>
      </c>
      <c r="H118" s="27"/>
      <c r="I118" s="27"/>
      <c r="J118" s="27"/>
      <c r="K118" s="27"/>
      <c r="L118" s="27"/>
      <c r="M118" s="22" t="s">
        <v>881</v>
      </c>
      <c r="N118" s="15" t="s">
        <v>898</v>
      </c>
      <c r="O118" s="15"/>
      <c r="P118" s="15"/>
      <c r="Q118" s="81" t="s">
        <v>1229</v>
      </c>
      <c r="R118" s="81"/>
    </row>
    <row r="119" spans="1:18" x14ac:dyDescent="0.25">
      <c r="A119" s="79"/>
      <c r="B119" s="88"/>
      <c r="C119" s="88"/>
      <c r="D119" s="81"/>
      <c r="E119" s="81"/>
      <c r="F119" s="15"/>
      <c r="G119" s="81"/>
      <c r="H119" s="27"/>
      <c r="I119" s="27"/>
      <c r="J119" s="27"/>
      <c r="K119" s="27"/>
      <c r="L119" s="27"/>
      <c r="M119" s="22" t="s">
        <v>883</v>
      </c>
      <c r="N119" s="15" t="s">
        <v>919</v>
      </c>
      <c r="O119" s="15"/>
      <c r="P119" s="15"/>
      <c r="Q119" s="81"/>
      <c r="R119" s="81"/>
    </row>
    <row r="120" spans="1:18" x14ac:dyDescent="0.25">
      <c r="A120" s="79">
        <f>A118+1</f>
        <v>29</v>
      </c>
      <c r="B120" s="88">
        <v>-88.289000000000001</v>
      </c>
      <c r="C120" s="88">
        <v>42.109817999999997</v>
      </c>
      <c r="D120" s="81" t="s">
        <v>16</v>
      </c>
      <c r="E120" s="81" t="s">
        <v>57</v>
      </c>
      <c r="F120" s="15"/>
      <c r="G120" s="81" t="s">
        <v>62</v>
      </c>
      <c r="H120" s="27"/>
      <c r="I120" s="27"/>
      <c r="J120" s="27"/>
      <c r="K120" s="27"/>
      <c r="L120" s="27"/>
      <c r="M120" s="22" t="s">
        <v>881</v>
      </c>
      <c r="N120" s="15" t="s">
        <v>898</v>
      </c>
      <c r="O120" s="15"/>
      <c r="P120" s="15"/>
      <c r="Q120" s="81" t="s">
        <v>1229</v>
      </c>
      <c r="R120" s="81"/>
    </row>
    <row r="121" spans="1:18" x14ac:dyDescent="0.25">
      <c r="A121" s="79"/>
      <c r="B121" s="88"/>
      <c r="C121" s="88"/>
      <c r="D121" s="81"/>
      <c r="E121" s="81"/>
      <c r="F121" s="15"/>
      <c r="G121" s="81"/>
      <c r="H121" s="27"/>
      <c r="I121" s="27"/>
      <c r="J121" s="27"/>
      <c r="K121" s="27"/>
      <c r="L121" s="27"/>
      <c r="M121" s="22" t="s">
        <v>883</v>
      </c>
      <c r="N121" s="15" t="s">
        <v>919</v>
      </c>
      <c r="O121" s="15"/>
      <c r="P121" s="15"/>
      <c r="Q121" s="81"/>
      <c r="R121" s="81"/>
    </row>
    <row r="122" spans="1:18" ht="22.5" x14ac:dyDescent="0.25">
      <c r="A122" s="79"/>
      <c r="B122" s="88"/>
      <c r="C122" s="88"/>
      <c r="D122" s="81"/>
      <c r="E122" s="81"/>
      <c r="F122" s="15"/>
      <c r="G122" s="81"/>
      <c r="H122" s="27"/>
      <c r="I122" s="27"/>
      <c r="J122" s="27"/>
      <c r="K122" s="27"/>
      <c r="L122" s="27"/>
      <c r="M122" s="22" t="s">
        <v>887</v>
      </c>
      <c r="N122" s="15" t="s">
        <v>920</v>
      </c>
      <c r="O122" s="15"/>
      <c r="P122" s="15"/>
      <c r="Q122" s="81"/>
      <c r="R122" s="81"/>
    </row>
    <row r="123" spans="1:18" x14ac:dyDescent="0.25">
      <c r="A123" s="79">
        <f>A120+1</f>
        <v>30</v>
      </c>
      <c r="B123" s="88">
        <v>-88.288507999999993</v>
      </c>
      <c r="C123" s="88">
        <v>42.109003000000001</v>
      </c>
      <c r="D123" s="81" t="s">
        <v>63</v>
      </c>
      <c r="E123" s="81" t="s">
        <v>64</v>
      </c>
      <c r="F123" s="15"/>
      <c r="G123" s="81" t="s">
        <v>65</v>
      </c>
      <c r="H123" s="27"/>
      <c r="I123" s="27"/>
      <c r="J123" s="27"/>
      <c r="K123" s="27"/>
      <c r="L123" s="27"/>
      <c r="M123" s="22" t="s">
        <v>881</v>
      </c>
      <c r="N123" s="15" t="s">
        <v>893</v>
      </c>
      <c r="O123" s="15"/>
      <c r="P123" s="15"/>
      <c r="Q123" s="81" t="s">
        <v>10</v>
      </c>
      <c r="R123" s="81"/>
    </row>
    <row r="124" spans="1:18" ht="49.5" x14ac:dyDescent="0.25">
      <c r="A124" s="79"/>
      <c r="B124" s="88"/>
      <c r="C124" s="88"/>
      <c r="D124" s="81"/>
      <c r="E124" s="81"/>
      <c r="F124" s="15"/>
      <c r="G124" s="81"/>
      <c r="H124" s="27"/>
      <c r="I124" s="27"/>
      <c r="J124" s="27"/>
      <c r="K124" s="27"/>
      <c r="L124" s="27"/>
      <c r="M124" s="22" t="s">
        <v>895</v>
      </c>
      <c r="N124" s="8" t="s">
        <v>921</v>
      </c>
      <c r="O124" s="8"/>
      <c r="P124" s="8"/>
      <c r="Q124" s="81"/>
      <c r="R124" s="81"/>
    </row>
    <row r="125" spans="1:18" x14ac:dyDescent="0.25">
      <c r="A125" s="79"/>
      <c r="B125" s="88"/>
      <c r="C125" s="88"/>
      <c r="D125" s="81"/>
      <c r="E125" s="81"/>
      <c r="F125" s="15"/>
      <c r="G125" s="81"/>
      <c r="H125" s="27"/>
      <c r="I125" s="27"/>
      <c r="J125" s="27"/>
      <c r="K125" s="27"/>
      <c r="L125" s="27"/>
      <c r="M125" s="22" t="s">
        <v>883</v>
      </c>
      <c r="N125" s="20" t="s">
        <v>922</v>
      </c>
      <c r="O125" s="20"/>
      <c r="P125" s="20"/>
      <c r="Q125" s="81"/>
      <c r="R125" s="81"/>
    </row>
    <row r="126" spans="1:18" ht="16.5" x14ac:dyDescent="0.25">
      <c r="A126" s="79"/>
      <c r="B126" s="88"/>
      <c r="C126" s="88"/>
      <c r="D126" s="81"/>
      <c r="E126" s="81"/>
      <c r="F126" s="15"/>
      <c r="G126" s="81"/>
      <c r="H126" s="27"/>
      <c r="I126" s="27"/>
      <c r="J126" s="27"/>
      <c r="K126" s="27"/>
      <c r="L126" s="27"/>
      <c r="M126" s="22" t="s">
        <v>887</v>
      </c>
      <c r="N126" s="20" t="s">
        <v>923</v>
      </c>
      <c r="O126" s="20"/>
      <c r="P126" s="20"/>
      <c r="Q126" s="81"/>
      <c r="R126" s="81"/>
    </row>
    <row r="127" spans="1:18" x14ac:dyDescent="0.25">
      <c r="A127" s="79"/>
      <c r="B127" s="88"/>
      <c r="C127" s="88"/>
      <c r="D127" s="81"/>
      <c r="E127" s="109" t="s">
        <v>64</v>
      </c>
      <c r="F127" s="22"/>
      <c r="G127" s="109" t="s">
        <v>66</v>
      </c>
      <c r="H127" s="27"/>
      <c r="I127" s="27"/>
      <c r="J127" s="27"/>
      <c r="K127" s="27"/>
      <c r="L127" s="27"/>
      <c r="M127" s="22" t="s">
        <v>881</v>
      </c>
      <c r="N127" s="15" t="s">
        <v>885</v>
      </c>
      <c r="O127" s="15"/>
      <c r="P127" s="15"/>
      <c r="Q127" s="81"/>
      <c r="R127" s="81"/>
    </row>
    <row r="128" spans="1:18" x14ac:dyDescent="0.25">
      <c r="A128" s="79"/>
      <c r="B128" s="88"/>
      <c r="C128" s="88"/>
      <c r="D128" s="81"/>
      <c r="E128" s="109"/>
      <c r="F128" s="22"/>
      <c r="G128" s="109"/>
      <c r="H128" s="27"/>
      <c r="I128" s="27"/>
      <c r="J128" s="27"/>
      <c r="K128" s="27"/>
      <c r="L128" s="27"/>
      <c r="M128" s="22" t="s">
        <v>883</v>
      </c>
      <c r="N128" s="15" t="s">
        <v>905</v>
      </c>
      <c r="O128" s="15"/>
      <c r="P128" s="15"/>
      <c r="Q128" s="81"/>
      <c r="R128" s="81"/>
    </row>
    <row r="129" spans="1:18" ht="45.75" x14ac:dyDescent="0.25">
      <c r="A129" s="18">
        <f>A123+1</f>
        <v>31</v>
      </c>
      <c r="B129" s="19">
        <v>-88.288937000000004</v>
      </c>
      <c r="C129" s="19">
        <v>42.108694</v>
      </c>
      <c r="D129" s="15" t="s">
        <v>1475</v>
      </c>
      <c r="E129" s="15" t="s">
        <v>64</v>
      </c>
      <c r="F129" s="15"/>
      <c r="G129" s="15" t="s">
        <v>67</v>
      </c>
      <c r="H129" s="27"/>
      <c r="I129" s="27"/>
      <c r="J129" s="27"/>
      <c r="K129" s="27"/>
      <c r="L129" s="27"/>
      <c r="M129" s="22" t="s">
        <v>881</v>
      </c>
      <c r="N129" s="7" t="s">
        <v>924</v>
      </c>
      <c r="O129" s="7"/>
      <c r="P129" s="7"/>
      <c r="Q129" s="15" t="s">
        <v>10</v>
      </c>
      <c r="R129" s="15"/>
    </row>
    <row r="130" spans="1:18" x14ac:dyDescent="0.25">
      <c r="A130" s="79">
        <f>A129+1</f>
        <v>32</v>
      </c>
      <c r="B130" s="88">
        <v>-88.288911999999996</v>
      </c>
      <c r="C130" s="88">
        <v>42.108659000000003</v>
      </c>
      <c r="D130" s="81" t="s">
        <v>68</v>
      </c>
      <c r="E130" s="81" t="s">
        <v>64</v>
      </c>
      <c r="F130" s="15"/>
      <c r="G130" s="81" t="s">
        <v>69</v>
      </c>
      <c r="H130" s="27"/>
      <c r="I130" s="27"/>
      <c r="J130" s="27"/>
      <c r="K130" s="27"/>
      <c r="L130" s="27"/>
      <c r="M130" s="22" t="s">
        <v>881</v>
      </c>
      <c r="N130" s="15" t="s">
        <v>925</v>
      </c>
      <c r="O130" s="15"/>
      <c r="P130" s="15"/>
      <c r="Q130" s="81" t="s">
        <v>10</v>
      </c>
      <c r="R130" s="81"/>
    </row>
    <row r="131" spans="1:18" x14ac:dyDescent="0.25">
      <c r="A131" s="79"/>
      <c r="B131" s="88">
        <v>-88.288691</v>
      </c>
      <c r="C131" s="88">
        <v>42.108733000000001</v>
      </c>
      <c r="D131" s="81"/>
      <c r="E131" s="81"/>
      <c r="F131" s="15"/>
      <c r="G131" s="81"/>
      <c r="H131" s="27"/>
      <c r="I131" s="27"/>
      <c r="J131" s="27"/>
      <c r="K131" s="27"/>
      <c r="L131" s="27"/>
      <c r="M131" s="22" t="s">
        <v>883</v>
      </c>
      <c r="N131" s="7" t="s">
        <v>884</v>
      </c>
      <c r="O131" s="7"/>
      <c r="P131" s="7"/>
      <c r="Q131" s="81"/>
      <c r="R131" s="81"/>
    </row>
    <row r="132" spans="1:18" ht="22.5" x14ac:dyDescent="0.25">
      <c r="A132" s="79"/>
      <c r="B132" s="88">
        <v>-88.288691</v>
      </c>
      <c r="C132" s="88">
        <v>42.108733000000001</v>
      </c>
      <c r="D132" s="81"/>
      <c r="E132" s="81"/>
      <c r="F132" s="15"/>
      <c r="G132" s="81"/>
      <c r="H132" s="27"/>
      <c r="I132" s="27"/>
      <c r="J132" s="27"/>
      <c r="K132" s="27"/>
      <c r="L132" s="27"/>
      <c r="M132" s="22" t="s">
        <v>887</v>
      </c>
      <c r="N132" s="7" t="s">
        <v>926</v>
      </c>
      <c r="O132" s="7"/>
      <c r="P132" s="7"/>
      <c r="Q132" s="81"/>
      <c r="R132" s="81"/>
    </row>
    <row r="133" spans="1:18" x14ac:dyDescent="0.25">
      <c r="A133" s="79">
        <f>A130+1</f>
        <v>33</v>
      </c>
      <c r="B133" s="88">
        <v>-88.288459000000003</v>
      </c>
      <c r="C133" s="88">
        <v>42.108828000000003</v>
      </c>
      <c r="D133" s="81" t="s">
        <v>63</v>
      </c>
      <c r="E133" s="81" t="s">
        <v>64</v>
      </c>
      <c r="F133" s="15"/>
      <c r="G133" s="81" t="s">
        <v>70</v>
      </c>
      <c r="H133" s="27"/>
      <c r="I133" s="27"/>
      <c r="J133" s="27"/>
      <c r="K133" s="27"/>
      <c r="L133" s="27"/>
      <c r="M133" s="22" t="s">
        <v>881</v>
      </c>
      <c r="N133" s="7" t="s">
        <v>882</v>
      </c>
      <c r="O133" s="7"/>
      <c r="P133" s="7"/>
      <c r="Q133" s="81" t="s">
        <v>10</v>
      </c>
      <c r="R133" s="81"/>
    </row>
    <row r="134" spans="1:18" x14ac:dyDescent="0.25">
      <c r="A134" s="79"/>
      <c r="B134" s="88">
        <v>-88.288459000000003</v>
      </c>
      <c r="C134" s="88">
        <v>42.108828000000003</v>
      </c>
      <c r="D134" s="81"/>
      <c r="E134" s="81"/>
      <c r="F134" s="15"/>
      <c r="G134" s="81"/>
      <c r="H134" s="27"/>
      <c r="I134" s="27"/>
      <c r="J134" s="27"/>
      <c r="K134" s="27"/>
      <c r="L134" s="27"/>
      <c r="M134" s="22" t="s">
        <v>883</v>
      </c>
      <c r="N134" s="15" t="s">
        <v>927</v>
      </c>
      <c r="O134" s="15"/>
      <c r="P134" s="15"/>
      <c r="Q134" s="81"/>
      <c r="R134" s="81"/>
    </row>
    <row r="135" spans="1:18" x14ac:dyDescent="0.25">
      <c r="A135" s="79"/>
      <c r="B135" s="88"/>
      <c r="C135" s="88"/>
      <c r="D135" s="81"/>
      <c r="E135" s="81"/>
      <c r="F135" s="15"/>
      <c r="G135" s="81"/>
      <c r="H135" s="27"/>
      <c r="I135" s="27"/>
      <c r="J135" s="27"/>
      <c r="K135" s="27"/>
      <c r="L135" s="27"/>
      <c r="M135" s="22" t="s">
        <v>887</v>
      </c>
      <c r="N135" s="7" t="s">
        <v>884</v>
      </c>
      <c r="O135" s="7"/>
      <c r="P135" s="7"/>
      <c r="Q135" s="81"/>
      <c r="R135" s="81"/>
    </row>
    <row r="136" spans="1:18" x14ac:dyDescent="0.25">
      <c r="A136" s="79"/>
      <c r="B136" s="88">
        <v>-88.288459000000003</v>
      </c>
      <c r="C136" s="88">
        <v>42.108828000000003</v>
      </c>
      <c r="D136" s="81"/>
      <c r="E136" s="81"/>
      <c r="F136" s="15"/>
      <c r="G136" s="81"/>
      <c r="H136" s="27"/>
      <c r="I136" s="27"/>
      <c r="J136" s="27"/>
      <c r="K136" s="27"/>
      <c r="L136" s="27"/>
      <c r="M136" s="22" t="s">
        <v>889</v>
      </c>
      <c r="N136" s="7" t="s">
        <v>928</v>
      </c>
      <c r="O136" s="7"/>
      <c r="P136" s="7"/>
      <c r="Q136" s="81"/>
      <c r="R136" s="81"/>
    </row>
    <row r="137" spans="1:18" x14ac:dyDescent="0.25">
      <c r="A137" s="79">
        <f>A133+1</f>
        <v>34</v>
      </c>
      <c r="B137" s="88">
        <v>-88.288128999999998</v>
      </c>
      <c r="C137" s="88">
        <v>42.109098000000003</v>
      </c>
      <c r="D137" s="81" t="s">
        <v>68</v>
      </c>
      <c r="E137" s="81" t="s">
        <v>64</v>
      </c>
      <c r="F137" s="15"/>
      <c r="G137" s="81" t="s">
        <v>71</v>
      </c>
      <c r="H137" s="27"/>
      <c r="I137" s="27"/>
      <c r="J137" s="27"/>
      <c r="K137" s="27"/>
      <c r="L137" s="27"/>
      <c r="M137" s="22" t="s">
        <v>881</v>
      </c>
      <c r="N137" s="7" t="s">
        <v>882</v>
      </c>
      <c r="O137" s="7"/>
      <c r="P137" s="7"/>
      <c r="Q137" s="81" t="s">
        <v>10</v>
      </c>
      <c r="R137" s="81"/>
    </row>
    <row r="138" spans="1:18" x14ac:dyDescent="0.25">
      <c r="A138" s="79"/>
      <c r="B138" s="88"/>
      <c r="C138" s="88"/>
      <c r="D138" s="81"/>
      <c r="E138" s="81"/>
      <c r="F138" s="15"/>
      <c r="G138" s="81"/>
      <c r="H138" s="27"/>
      <c r="I138" s="27"/>
      <c r="J138" s="27"/>
      <c r="K138" s="27"/>
      <c r="L138" s="27"/>
      <c r="M138" s="22" t="s">
        <v>883</v>
      </c>
      <c r="N138" s="15" t="s">
        <v>929</v>
      </c>
      <c r="O138" s="15"/>
      <c r="P138" s="15"/>
      <c r="Q138" s="81"/>
      <c r="R138" s="81"/>
    </row>
    <row r="139" spans="1:18" x14ac:dyDescent="0.25">
      <c r="A139" s="79">
        <f>A137+1</f>
        <v>35</v>
      </c>
      <c r="B139" s="88">
        <v>-88.288450999999995</v>
      </c>
      <c r="C139" s="88">
        <v>42.108955000000002</v>
      </c>
      <c r="D139" s="81" t="s">
        <v>68</v>
      </c>
      <c r="E139" s="81" t="s">
        <v>64</v>
      </c>
      <c r="F139" s="15"/>
      <c r="G139" s="81" t="s">
        <v>72</v>
      </c>
      <c r="H139" s="27"/>
      <c r="I139" s="27"/>
      <c r="J139" s="27"/>
      <c r="K139" s="27"/>
      <c r="L139" s="27"/>
      <c r="M139" s="22" t="s">
        <v>881</v>
      </c>
      <c r="N139" s="7" t="s">
        <v>882</v>
      </c>
      <c r="O139" s="7"/>
      <c r="P139" s="7"/>
      <c r="Q139" s="81" t="s">
        <v>10</v>
      </c>
      <c r="R139" s="81"/>
    </row>
    <row r="140" spans="1:18" x14ac:dyDescent="0.25">
      <c r="A140" s="79"/>
      <c r="B140" s="88">
        <v>-88.288450999999995</v>
      </c>
      <c r="C140" s="88">
        <v>42.108955000000002</v>
      </c>
      <c r="D140" s="81"/>
      <c r="E140" s="81"/>
      <c r="F140" s="15"/>
      <c r="G140" s="81"/>
      <c r="H140" s="27"/>
      <c r="I140" s="27"/>
      <c r="J140" s="27"/>
      <c r="K140" s="27"/>
      <c r="L140" s="27"/>
      <c r="M140" s="22" t="s">
        <v>883</v>
      </c>
      <c r="N140" s="15" t="s">
        <v>927</v>
      </c>
      <c r="O140" s="15"/>
      <c r="P140" s="15"/>
      <c r="Q140" s="81"/>
      <c r="R140" s="81"/>
    </row>
    <row r="141" spans="1:18" x14ac:dyDescent="0.25">
      <c r="A141" s="79"/>
      <c r="B141" s="88">
        <v>-88.288450999999995</v>
      </c>
      <c r="C141" s="88">
        <v>42.108955000000002</v>
      </c>
      <c r="D141" s="81"/>
      <c r="E141" s="81"/>
      <c r="F141" s="15"/>
      <c r="G141" s="81"/>
      <c r="H141" s="27"/>
      <c r="I141" s="27"/>
      <c r="J141" s="27"/>
      <c r="K141" s="27"/>
      <c r="L141" s="27"/>
      <c r="M141" s="22" t="s">
        <v>887</v>
      </c>
      <c r="N141" s="7" t="s">
        <v>884</v>
      </c>
      <c r="O141" s="7"/>
      <c r="P141" s="7"/>
      <c r="Q141" s="81"/>
      <c r="R141" s="81"/>
    </row>
    <row r="142" spans="1:18" x14ac:dyDescent="0.25">
      <c r="A142" s="79"/>
      <c r="B142" s="88">
        <v>-88.288450999999995</v>
      </c>
      <c r="C142" s="88">
        <v>42.108955000000002</v>
      </c>
      <c r="D142" s="81"/>
      <c r="E142" s="81"/>
      <c r="F142" s="15"/>
      <c r="G142" s="81"/>
      <c r="H142" s="27"/>
      <c r="I142" s="27"/>
      <c r="J142" s="27"/>
      <c r="K142" s="27"/>
      <c r="L142" s="27"/>
      <c r="M142" s="22" t="s">
        <v>889</v>
      </c>
      <c r="N142" s="7" t="s">
        <v>928</v>
      </c>
      <c r="O142" s="7"/>
      <c r="P142" s="7"/>
      <c r="Q142" s="81"/>
      <c r="R142" s="81"/>
    </row>
    <row r="143" spans="1:18" x14ac:dyDescent="0.25">
      <c r="A143" s="79">
        <f>A139+1</f>
        <v>36</v>
      </c>
      <c r="B143" s="88">
        <v>-88.288771999999994</v>
      </c>
      <c r="C143" s="88">
        <v>42.108823999999998</v>
      </c>
      <c r="D143" s="81" t="s">
        <v>68</v>
      </c>
      <c r="E143" s="81" t="s">
        <v>64</v>
      </c>
      <c r="F143" s="15"/>
      <c r="G143" s="81" t="s">
        <v>71</v>
      </c>
      <c r="H143" s="27"/>
      <c r="I143" s="27"/>
      <c r="J143" s="27"/>
      <c r="K143" s="27"/>
      <c r="L143" s="27"/>
      <c r="M143" s="22" t="s">
        <v>881</v>
      </c>
      <c r="N143" s="15" t="s">
        <v>925</v>
      </c>
      <c r="O143" s="15"/>
      <c r="P143" s="15"/>
      <c r="Q143" s="81" t="s">
        <v>10</v>
      </c>
      <c r="R143" s="81"/>
    </row>
    <row r="144" spans="1:18" x14ac:dyDescent="0.25">
      <c r="A144" s="79"/>
      <c r="B144" s="88">
        <v>-88.288291999999998</v>
      </c>
      <c r="C144" s="88">
        <v>42.109020000000001</v>
      </c>
      <c r="D144" s="81"/>
      <c r="E144" s="81"/>
      <c r="F144" s="15"/>
      <c r="G144" s="81"/>
      <c r="H144" s="27"/>
      <c r="I144" s="27"/>
      <c r="J144" s="27"/>
      <c r="K144" s="27"/>
      <c r="L144" s="27"/>
      <c r="M144" s="22" t="s">
        <v>883</v>
      </c>
      <c r="N144" s="7" t="s">
        <v>884</v>
      </c>
      <c r="O144" s="7"/>
      <c r="P144" s="7"/>
      <c r="Q144" s="81"/>
      <c r="R144" s="81"/>
    </row>
    <row r="145" spans="1:18" ht="22.5" x14ac:dyDescent="0.25">
      <c r="A145" s="79"/>
      <c r="B145" s="88">
        <v>-88.288291999999998</v>
      </c>
      <c r="C145" s="88">
        <v>42.109020000000001</v>
      </c>
      <c r="D145" s="81"/>
      <c r="E145" s="81"/>
      <c r="F145" s="15"/>
      <c r="G145" s="81"/>
      <c r="H145" s="27"/>
      <c r="I145" s="27"/>
      <c r="J145" s="27"/>
      <c r="K145" s="27"/>
      <c r="L145" s="27"/>
      <c r="M145" s="22" t="s">
        <v>887</v>
      </c>
      <c r="N145" s="7" t="s">
        <v>926</v>
      </c>
      <c r="O145" s="7"/>
      <c r="P145" s="7"/>
      <c r="Q145" s="81"/>
      <c r="R145" s="81"/>
    </row>
    <row r="146" spans="1:18" ht="45.75" x14ac:dyDescent="0.25">
      <c r="A146" s="18">
        <f>A143+1</f>
        <v>37</v>
      </c>
      <c r="B146" s="19">
        <v>-88.288208999999995</v>
      </c>
      <c r="C146" s="19">
        <v>42.108997000000002</v>
      </c>
      <c r="D146" s="15" t="s">
        <v>1475</v>
      </c>
      <c r="E146" s="15" t="s">
        <v>64</v>
      </c>
      <c r="F146" s="15"/>
      <c r="G146" s="15" t="s">
        <v>73</v>
      </c>
      <c r="H146" s="27"/>
      <c r="I146" s="27"/>
      <c r="J146" s="27"/>
      <c r="K146" s="27"/>
      <c r="L146" s="27"/>
      <c r="M146" s="22" t="s">
        <v>881</v>
      </c>
      <c r="N146" s="7" t="s">
        <v>924</v>
      </c>
      <c r="O146" s="7"/>
      <c r="P146" s="7"/>
      <c r="Q146" s="15" t="s">
        <v>10</v>
      </c>
      <c r="R146" s="15"/>
    </row>
    <row r="147" spans="1:18" x14ac:dyDescent="0.25">
      <c r="A147" s="79">
        <f>A146+1</f>
        <v>38</v>
      </c>
      <c r="B147" s="88">
        <v>-88.288392000000002</v>
      </c>
      <c r="C147" s="88">
        <v>42.108820000000001</v>
      </c>
      <c r="D147" s="81" t="s">
        <v>63</v>
      </c>
      <c r="E147" s="109" t="s">
        <v>64</v>
      </c>
      <c r="F147" s="22"/>
      <c r="G147" s="109" t="s">
        <v>74</v>
      </c>
      <c r="H147" s="27"/>
      <c r="I147" s="27"/>
      <c r="J147" s="27"/>
      <c r="K147" s="27"/>
      <c r="L147" s="27"/>
      <c r="M147" s="22" t="s">
        <v>881</v>
      </c>
      <c r="N147" s="9" t="s">
        <v>885</v>
      </c>
      <c r="O147" s="9"/>
      <c r="P147" s="9"/>
      <c r="Q147" s="81" t="s">
        <v>10</v>
      </c>
      <c r="R147" s="81"/>
    </row>
    <row r="148" spans="1:18" ht="22.5" x14ac:dyDescent="0.25">
      <c r="A148" s="79"/>
      <c r="B148" s="88"/>
      <c r="C148" s="88"/>
      <c r="D148" s="81"/>
      <c r="E148" s="109"/>
      <c r="F148" s="22"/>
      <c r="G148" s="109"/>
      <c r="H148" s="27"/>
      <c r="I148" s="27"/>
      <c r="J148" s="27"/>
      <c r="K148" s="27"/>
      <c r="L148" s="27"/>
      <c r="M148" s="22" t="s">
        <v>883</v>
      </c>
      <c r="N148" s="15" t="s">
        <v>930</v>
      </c>
      <c r="O148" s="15"/>
      <c r="P148" s="15"/>
      <c r="Q148" s="81"/>
      <c r="R148" s="81"/>
    </row>
    <row r="149" spans="1:18" x14ac:dyDescent="0.25">
      <c r="A149" s="79"/>
      <c r="B149" s="88"/>
      <c r="C149" s="88"/>
      <c r="D149" s="81"/>
      <c r="E149" s="81" t="s">
        <v>64</v>
      </c>
      <c r="F149" s="15"/>
      <c r="G149" s="81" t="s">
        <v>75</v>
      </c>
      <c r="H149" s="27"/>
      <c r="I149" s="27"/>
      <c r="J149" s="27"/>
      <c r="K149" s="27"/>
      <c r="L149" s="27"/>
      <c r="M149" s="22" t="s">
        <v>881</v>
      </c>
      <c r="N149" s="15" t="s">
        <v>893</v>
      </c>
      <c r="O149" s="15"/>
      <c r="P149" s="15"/>
      <c r="Q149" s="81"/>
      <c r="R149" s="81"/>
    </row>
    <row r="150" spans="1:18" ht="33" x14ac:dyDescent="0.25">
      <c r="A150" s="79"/>
      <c r="B150" s="88"/>
      <c r="C150" s="88"/>
      <c r="D150" s="81"/>
      <c r="E150" s="81"/>
      <c r="F150" s="15"/>
      <c r="G150" s="81"/>
      <c r="H150" s="27"/>
      <c r="I150" s="27"/>
      <c r="J150" s="27"/>
      <c r="K150" s="27"/>
      <c r="L150" s="27"/>
      <c r="M150" s="22" t="s">
        <v>895</v>
      </c>
      <c r="N150" s="8" t="s">
        <v>931</v>
      </c>
      <c r="O150" s="8"/>
      <c r="P150" s="8"/>
      <c r="Q150" s="81"/>
      <c r="R150" s="81"/>
    </row>
    <row r="151" spans="1:18" x14ac:dyDescent="0.25">
      <c r="A151" s="79"/>
      <c r="B151" s="88"/>
      <c r="C151" s="88"/>
      <c r="D151" s="81"/>
      <c r="E151" s="81"/>
      <c r="F151" s="15"/>
      <c r="G151" s="81"/>
      <c r="H151" s="27"/>
      <c r="I151" s="27"/>
      <c r="J151" s="27"/>
      <c r="K151" s="27"/>
      <c r="L151" s="27"/>
      <c r="M151" s="22" t="s">
        <v>883</v>
      </c>
      <c r="N151" s="15" t="s">
        <v>922</v>
      </c>
      <c r="O151" s="15"/>
      <c r="P151" s="15"/>
      <c r="Q151" s="81"/>
      <c r="R151" s="81"/>
    </row>
    <row r="152" spans="1:18" ht="33.75" x14ac:dyDescent="0.25">
      <c r="A152" s="79"/>
      <c r="B152" s="88"/>
      <c r="C152" s="88"/>
      <c r="D152" s="81"/>
      <c r="E152" s="81"/>
      <c r="F152" s="15"/>
      <c r="G152" s="81"/>
      <c r="H152" s="27"/>
      <c r="I152" s="27"/>
      <c r="J152" s="27"/>
      <c r="K152" s="27"/>
      <c r="L152" s="27"/>
      <c r="M152" s="22" t="s">
        <v>887</v>
      </c>
      <c r="N152" s="15" t="s">
        <v>932</v>
      </c>
      <c r="O152" s="15"/>
      <c r="P152" s="15"/>
      <c r="Q152" s="81"/>
      <c r="R152" s="81"/>
    </row>
    <row r="153" spans="1:18" ht="45.75" x14ac:dyDescent="0.25">
      <c r="A153" s="18">
        <f>A147+1</f>
        <v>39</v>
      </c>
      <c r="B153" s="19">
        <v>-88.287661999999997</v>
      </c>
      <c r="C153" s="19">
        <v>42.107619999999997</v>
      </c>
      <c r="D153" s="15" t="s">
        <v>21</v>
      </c>
      <c r="E153" s="15" t="s">
        <v>13</v>
      </c>
      <c r="F153" s="15"/>
      <c r="G153" s="15" t="s">
        <v>76</v>
      </c>
      <c r="H153" s="27"/>
      <c r="I153" s="27"/>
      <c r="J153" s="27"/>
      <c r="K153" s="27"/>
      <c r="L153" s="27"/>
      <c r="M153" s="22" t="s">
        <v>881</v>
      </c>
      <c r="N153" s="15" t="s">
        <v>896</v>
      </c>
      <c r="O153" s="15"/>
      <c r="P153" s="15"/>
      <c r="Q153" s="15" t="s">
        <v>1229</v>
      </c>
      <c r="R153" s="15"/>
    </row>
    <row r="154" spans="1:18" x14ac:dyDescent="0.25">
      <c r="A154" s="79">
        <f>A153+1</f>
        <v>40</v>
      </c>
      <c r="B154" s="88">
        <v>-88.287201999999994</v>
      </c>
      <c r="C154" s="88">
        <v>42.107064000000101</v>
      </c>
      <c r="D154" s="81" t="s">
        <v>63</v>
      </c>
      <c r="E154" s="81" t="s">
        <v>64</v>
      </c>
      <c r="F154" s="15"/>
      <c r="G154" s="81" t="s">
        <v>77</v>
      </c>
      <c r="H154" s="27"/>
      <c r="I154" s="27"/>
      <c r="J154" s="27"/>
      <c r="K154" s="27"/>
      <c r="L154" s="27"/>
      <c r="M154" s="22" t="s">
        <v>881</v>
      </c>
      <c r="N154" s="15" t="s">
        <v>893</v>
      </c>
      <c r="O154" s="15"/>
      <c r="P154" s="15"/>
      <c r="Q154" s="81" t="s">
        <v>1229</v>
      </c>
      <c r="R154" s="81"/>
    </row>
    <row r="155" spans="1:18" ht="57.75" x14ac:dyDescent="0.25">
      <c r="A155" s="79"/>
      <c r="B155" s="88"/>
      <c r="C155" s="88"/>
      <c r="D155" s="81"/>
      <c r="E155" s="81"/>
      <c r="F155" s="15"/>
      <c r="G155" s="81"/>
      <c r="H155" s="27"/>
      <c r="I155" s="27"/>
      <c r="J155" s="27"/>
      <c r="K155" s="27"/>
      <c r="L155" s="27"/>
      <c r="M155" s="22" t="s">
        <v>883</v>
      </c>
      <c r="N155" s="20" t="s">
        <v>933</v>
      </c>
      <c r="O155" s="20"/>
      <c r="P155" s="20"/>
      <c r="Q155" s="81"/>
      <c r="R155" s="81"/>
    </row>
    <row r="156" spans="1:18" x14ac:dyDescent="0.25">
      <c r="A156" s="79"/>
      <c r="B156" s="88"/>
      <c r="C156" s="88"/>
      <c r="D156" s="81"/>
      <c r="E156" s="15" t="s">
        <v>64</v>
      </c>
      <c r="F156" s="15"/>
      <c r="G156" s="15" t="s">
        <v>78</v>
      </c>
      <c r="H156" s="27"/>
      <c r="I156" s="27"/>
      <c r="J156" s="27"/>
      <c r="K156" s="27"/>
      <c r="L156" s="27"/>
      <c r="M156" s="22" t="s">
        <v>881</v>
      </c>
      <c r="N156" s="15" t="s">
        <v>885</v>
      </c>
      <c r="O156" s="15"/>
      <c r="P156" s="15"/>
      <c r="Q156" s="81"/>
      <c r="R156" s="81"/>
    </row>
    <row r="157" spans="1:18" x14ac:dyDescent="0.25">
      <c r="A157" s="79">
        <f>A154+1</f>
        <v>41</v>
      </c>
      <c r="B157" s="88">
        <v>-88.287195999999994</v>
      </c>
      <c r="C157" s="88">
        <v>42.107354000000001</v>
      </c>
      <c r="D157" s="81" t="s">
        <v>16</v>
      </c>
      <c r="E157" s="81" t="s">
        <v>64</v>
      </c>
      <c r="F157" s="15"/>
      <c r="G157" s="81" t="s">
        <v>79</v>
      </c>
      <c r="H157" s="27"/>
      <c r="I157" s="27"/>
      <c r="J157" s="27"/>
      <c r="K157" s="27"/>
      <c r="L157" s="27"/>
      <c r="M157" s="22" t="s">
        <v>881</v>
      </c>
      <c r="N157" s="15" t="s">
        <v>882</v>
      </c>
      <c r="O157" s="15"/>
      <c r="P157" s="15"/>
      <c r="Q157" s="81" t="s">
        <v>1234</v>
      </c>
      <c r="R157" s="81" t="s">
        <v>1233</v>
      </c>
    </row>
    <row r="158" spans="1:18" x14ac:dyDescent="0.25">
      <c r="A158" s="79"/>
      <c r="B158" s="88">
        <v>-88.287195999999994</v>
      </c>
      <c r="C158" s="88">
        <v>42.107354000000001</v>
      </c>
      <c r="D158" s="81"/>
      <c r="E158" s="81"/>
      <c r="F158" s="15"/>
      <c r="G158" s="81"/>
      <c r="H158" s="27"/>
      <c r="I158" s="27"/>
      <c r="J158" s="27"/>
      <c r="K158" s="27"/>
      <c r="L158" s="27"/>
      <c r="M158" s="22" t="s">
        <v>883</v>
      </c>
      <c r="N158" s="15" t="s">
        <v>929</v>
      </c>
      <c r="O158" s="15"/>
      <c r="P158" s="15"/>
      <c r="Q158" s="81"/>
      <c r="R158" s="81"/>
    </row>
    <row r="159" spans="1:18" x14ac:dyDescent="0.25">
      <c r="A159" s="79">
        <f>A157+1</f>
        <v>42</v>
      </c>
      <c r="B159" s="88">
        <v>-88.287178999999995</v>
      </c>
      <c r="C159" s="88">
        <v>42.107118</v>
      </c>
      <c r="D159" s="80" t="s">
        <v>16</v>
      </c>
      <c r="E159" s="81" t="s">
        <v>64</v>
      </c>
      <c r="F159" s="15"/>
      <c r="G159" s="81" t="s">
        <v>80</v>
      </c>
      <c r="H159" s="27"/>
      <c r="I159" s="27"/>
      <c r="J159" s="27"/>
      <c r="K159" s="27"/>
      <c r="L159" s="27"/>
      <c r="M159" s="22" t="s">
        <v>881</v>
      </c>
      <c r="N159" s="7" t="s">
        <v>882</v>
      </c>
      <c r="O159" s="7"/>
      <c r="P159" s="7"/>
      <c r="Q159" s="80" t="s">
        <v>1234</v>
      </c>
      <c r="R159" s="80" t="s">
        <v>1233</v>
      </c>
    </row>
    <row r="160" spans="1:18" x14ac:dyDescent="0.25">
      <c r="A160" s="79"/>
      <c r="B160" s="88"/>
      <c r="C160" s="88"/>
      <c r="D160" s="80"/>
      <c r="E160" s="81"/>
      <c r="F160" s="15"/>
      <c r="G160" s="81"/>
      <c r="H160" s="27"/>
      <c r="I160" s="27"/>
      <c r="J160" s="27"/>
      <c r="K160" s="27"/>
      <c r="L160" s="27"/>
      <c r="M160" s="22" t="s">
        <v>883</v>
      </c>
      <c r="N160" s="15" t="s">
        <v>927</v>
      </c>
      <c r="O160" s="15"/>
      <c r="P160" s="15"/>
      <c r="Q160" s="80"/>
      <c r="R160" s="80"/>
    </row>
    <row r="161" spans="1:18" x14ac:dyDescent="0.25">
      <c r="A161" s="79"/>
      <c r="B161" s="88">
        <v>-88.287178999999995</v>
      </c>
      <c r="C161" s="88">
        <v>42.107118</v>
      </c>
      <c r="D161" s="80"/>
      <c r="E161" s="81"/>
      <c r="F161" s="15"/>
      <c r="G161" s="81"/>
      <c r="H161" s="27"/>
      <c r="I161" s="27"/>
      <c r="J161" s="27"/>
      <c r="K161" s="27"/>
      <c r="L161" s="27"/>
      <c r="M161" s="22" t="s">
        <v>883</v>
      </c>
      <c r="N161" s="7" t="s">
        <v>884</v>
      </c>
      <c r="O161" s="7"/>
      <c r="P161" s="7"/>
      <c r="Q161" s="80"/>
      <c r="R161" s="80"/>
    </row>
    <row r="162" spans="1:18" x14ac:dyDescent="0.25">
      <c r="A162" s="79"/>
      <c r="B162" s="88"/>
      <c r="C162" s="88"/>
      <c r="D162" s="80"/>
      <c r="E162" s="81"/>
      <c r="F162" s="15"/>
      <c r="G162" s="81"/>
      <c r="H162" s="27"/>
      <c r="I162" s="27"/>
      <c r="J162" s="27"/>
      <c r="K162" s="27"/>
      <c r="L162" s="27"/>
      <c r="M162" s="22" t="s">
        <v>887</v>
      </c>
      <c r="N162" s="7" t="s">
        <v>928</v>
      </c>
      <c r="O162" s="7"/>
      <c r="P162" s="7"/>
      <c r="Q162" s="80"/>
      <c r="R162" s="80"/>
    </row>
    <row r="163" spans="1:18" x14ac:dyDescent="0.25">
      <c r="A163" s="79">
        <v>43</v>
      </c>
      <c r="B163" s="88">
        <v>-88.287021999999993</v>
      </c>
      <c r="C163" s="88">
        <v>42.106881999999999</v>
      </c>
      <c r="D163" s="80" t="s">
        <v>16</v>
      </c>
      <c r="E163" s="81" t="s">
        <v>64</v>
      </c>
      <c r="F163" s="15"/>
      <c r="G163" s="81" t="s">
        <v>81</v>
      </c>
      <c r="H163" s="27"/>
      <c r="I163" s="27"/>
      <c r="J163" s="27"/>
      <c r="K163" s="27"/>
      <c r="L163" s="27"/>
      <c r="M163" s="22" t="s">
        <v>881</v>
      </c>
      <c r="N163" s="7" t="s">
        <v>882</v>
      </c>
      <c r="O163" s="7"/>
      <c r="P163" s="7"/>
      <c r="Q163" s="80" t="s">
        <v>1229</v>
      </c>
      <c r="R163" s="80"/>
    </row>
    <row r="164" spans="1:18" x14ac:dyDescent="0.25">
      <c r="A164" s="79"/>
      <c r="B164" s="88"/>
      <c r="C164" s="88"/>
      <c r="D164" s="80"/>
      <c r="E164" s="81"/>
      <c r="F164" s="15"/>
      <c r="G164" s="81"/>
      <c r="H164" s="27"/>
      <c r="I164" s="27"/>
      <c r="J164" s="27"/>
      <c r="K164" s="27"/>
      <c r="L164" s="27"/>
      <c r="M164" s="22" t="s">
        <v>883</v>
      </c>
      <c r="N164" s="15" t="s">
        <v>927</v>
      </c>
      <c r="O164" s="15"/>
      <c r="P164" s="15"/>
      <c r="Q164" s="80"/>
      <c r="R164" s="80"/>
    </row>
    <row r="165" spans="1:18" x14ac:dyDescent="0.25">
      <c r="A165" s="79"/>
      <c r="B165" s="88">
        <v>-88.287021999999993</v>
      </c>
      <c r="C165" s="88">
        <v>42.106881999999999</v>
      </c>
      <c r="D165" s="80"/>
      <c r="E165" s="81"/>
      <c r="F165" s="15"/>
      <c r="G165" s="81"/>
      <c r="H165" s="27"/>
      <c r="I165" s="27"/>
      <c r="J165" s="27"/>
      <c r="K165" s="27"/>
      <c r="L165" s="27"/>
      <c r="M165" s="22" t="s">
        <v>883</v>
      </c>
      <c r="N165" s="7" t="s">
        <v>884</v>
      </c>
      <c r="O165" s="7"/>
      <c r="P165" s="7"/>
      <c r="Q165" s="80"/>
      <c r="R165" s="80"/>
    </row>
    <row r="166" spans="1:18" x14ac:dyDescent="0.25">
      <c r="A166" s="79"/>
      <c r="B166" s="88"/>
      <c r="C166" s="88"/>
      <c r="D166" s="80"/>
      <c r="E166" s="81"/>
      <c r="F166" s="15"/>
      <c r="G166" s="81"/>
      <c r="H166" s="27"/>
      <c r="I166" s="27"/>
      <c r="J166" s="27"/>
      <c r="K166" s="27"/>
      <c r="L166" s="27"/>
      <c r="M166" s="22" t="s">
        <v>887</v>
      </c>
      <c r="N166" s="7" t="s">
        <v>928</v>
      </c>
      <c r="O166" s="7"/>
      <c r="P166" s="7"/>
      <c r="Q166" s="80"/>
      <c r="R166" s="80"/>
    </row>
    <row r="167" spans="1:18" x14ac:dyDescent="0.25">
      <c r="A167" s="79">
        <f>A163+1</f>
        <v>44</v>
      </c>
      <c r="B167" s="88">
        <v>-88.286933000000005</v>
      </c>
      <c r="C167" s="88">
        <v>42.106501999999999</v>
      </c>
      <c r="D167" s="81" t="s">
        <v>16</v>
      </c>
      <c r="E167" s="81" t="s">
        <v>64</v>
      </c>
      <c r="F167" s="15"/>
      <c r="G167" s="81" t="s">
        <v>82</v>
      </c>
      <c r="H167" s="27"/>
      <c r="I167" s="27"/>
      <c r="J167" s="27"/>
      <c r="K167" s="27"/>
      <c r="L167" s="27"/>
      <c r="M167" s="22" t="s">
        <v>881</v>
      </c>
      <c r="N167" s="15" t="s">
        <v>882</v>
      </c>
      <c r="O167" s="15"/>
      <c r="P167" s="15"/>
      <c r="Q167" s="81" t="s">
        <v>1229</v>
      </c>
      <c r="R167" s="81"/>
    </row>
    <row r="168" spans="1:18" x14ac:dyDescent="0.25">
      <c r="A168" s="79"/>
      <c r="B168" s="88">
        <v>-88.286933000000005</v>
      </c>
      <c r="C168" s="88">
        <v>42.106501999999999</v>
      </c>
      <c r="D168" s="81"/>
      <c r="E168" s="81"/>
      <c r="F168" s="15"/>
      <c r="G168" s="81"/>
      <c r="H168" s="27"/>
      <c r="I168" s="27"/>
      <c r="J168" s="27"/>
      <c r="K168" s="27"/>
      <c r="L168" s="27"/>
      <c r="M168" s="22" t="s">
        <v>883</v>
      </c>
      <c r="N168" s="15" t="s">
        <v>929</v>
      </c>
      <c r="O168" s="15"/>
      <c r="P168" s="15"/>
      <c r="Q168" s="81"/>
      <c r="R168" s="81"/>
    </row>
    <row r="169" spans="1:18" ht="41.25" x14ac:dyDescent="0.25">
      <c r="A169" s="79">
        <f>A167+1</f>
        <v>45</v>
      </c>
      <c r="B169" s="88">
        <v>-88.286958999999996</v>
      </c>
      <c r="C169" s="88">
        <v>42.106909999999999</v>
      </c>
      <c r="D169" s="81" t="s">
        <v>63</v>
      </c>
      <c r="E169" s="81" t="s">
        <v>64</v>
      </c>
      <c r="F169" s="15"/>
      <c r="G169" s="81" t="s">
        <v>83</v>
      </c>
      <c r="H169" s="27"/>
      <c r="I169" s="27"/>
      <c r="J169" s="27"/>
      <c r="K169" s="27"/>
      <c r="L169" s="27"/>
      <c r="M169" s="22" t="s">
        <v>881</v>
      </c>
      <c r="N169" s="20" t="s">
        <v>934</v>
      </c>
      <c r="O169" s="20"/>
      <c r="P169" s="20"/>
      <c r="Q169" s="81" t="s">
        <v>1234</v>
      </c>
      <c r="R169" s="81" t="s">
        <v>1235</v>
      </c>
    </row>
    <row r="170" spans="1:18" x14ac:dyDescent="0.25">
      <c r="A170" s="79"/>
      <c r="B170" s="88"/>
      <c r="C170" s="88"/>
      <c r="D170" s="81"/>
      <c r="E170" s="81"/>
      <c r="F170" s="15"/>
      <c r="G170" s="81"/>
      <c r="H170" s="27"/>
      <c r="I170" s="27"/>
      <c r="J170" s="27"/>
      <c r="K170" s="27"/>
      <c r="L170" s="27"/>
      <c r="M170" s="22" t="s">
        <v>883</v>
      </c>
      <c r="N170" s="15" t="s">
        <v>885</v>
      </c>
      <c r="O170" s="15"/>
      <c r="P170" s="15"/>
      <c r="Q170" s="81"/>
      <c r="R170" s="81"/>
    </row>
    <row r="171" spans="1:18" ht="33.75" x14ac:dyDescent="0.25">
      <c r="A171" s="79"/>
      <c r="B171" s="88"/>
      <c r="C171" s="88"/>
      <c r="D171" s="81"/>
      <c r="E171" s="81"/>
      <c r="F171" s="15"/>
      <c r="G171" s="81"/>
      <c r="H171" s="27"/>
      <c r="I171" s="27"/>
      <c r="J171" s="27"/>
      <c r="K171" s="27"/>
      <c r="L171" s="27"/>
      <c r="M171" s="22" t="s">
        <v>887</v>
      </c>
      <c r="N171" s="15" t="s">
        <v>935</v>
      </c>
      <c r="O171" s="15"/>
      <c r="P171" s="15"/>
      <c r="Q171" s="81"/>
      <c r="R171" s="81"/>
    </row>
    <row r="172" spans="1:18" ht="22.5" x14ac:dyDescent="0.25">
      <c r="A172" s="79"/>
      <c r="B172" s="88"/>
      <c r="C172" s="88"/>
      <c r="D172" s="81"/>
      <c r="E172" s="81"/>
      <c r="F172" s="15"/>
      <c r="G172" s="81"/>
      <c r="H172" s="27"/>
      <c r="I172" s="27"/>
      <c r="J172" s="27"/>
      <c r="K172" s="27"/>
      <c r="L172" s="27"/>
      <c r="M172" s="22" t="s">
        <v>889</v>
      </c>
      <c r="N172" s="15" t="s">
        <v>936</v>
      </c>
      <c r="O172" s="15"/>
      <c r="P172" s="15"/>
      <c r="Q172" s="81"/>
      <c r="R172" s="81"/>
    </row>
    <row r="173" spans="1:18" ht="41.25" x14ac:dyDescent="0.25">
      <c r="A173" s="79"/>
      <c r="B173" s="88"/>
      <c r="C173" s="88"/>
      <c r="D173" s="81"/>
      <c r="E173" s="81" t="s">
        <v>64</v>
      </c>
      <c r="F173" s="15"/>
      <c r="G173" s="81" t="s">
        <v>84</v>
      </c>
      <c r="H173" s="27"/>
      <c r="I173" s="27"/>
      <c r="J173" s="27"/>
      <c r="K173" s="27"/>
      <c r="L173" s="27"/>
      <c r="M173" s="22" t="s">
        <v>881</v>
      </c>
      <c r="N173" s="20" t="s">
        <v>934</v>
      </c>
      <c r="O173" s="20"/>
      <c r="P173" s="20"/>
      <c r="Q173" s="81"/>
      <c r="R173" s="81"/>
    </row>
    <row r="174" spans="1:18" x14ac:dyDescent="0.25">
      <c r="A174" s="79"/>
      <c r="B174" s="88"/>
      <c r="C174" s="88"/>
      <c r="D174" s="81"/>
      <c r="E174" s="81"/>
      <c r="F174" s="15"/>
      <c r="G174" s="81"/>
      <c r="H174" s="27"/>
      <c r="I174" s="27"/>
      <c r="J174" s="27"/>
      <c r="K174" s="27"/>
      <c r="L174" s="27"/>
      <c r="M174" s="22" t="s">
        <v>883</v>
      </c>
      <c r="N174" s="15" t="s">
        <v>893</v>
      </c>
      <c r="O174" s="15"/>
      <c r="P174" s="15"/>
      <c r="Q174" s="81"/>
      <c r="R174" s="81"/>
    </row>
    <row r="175" spans="1:18" ht="57.75" x14ac:dyDescent="0.25">
      <c r="A175" s="79"/>
      <c r="B175" s="88"/>
      <c r="C175" s="88"/>
      <c r="D175" s="81"/>
      <c r="E175" s="81"/>
      <c r="F175" s="15"/>
      <c r="G175" s="81"/>
      <c r="H175" s="27"/>
      <c r="I175" s="27"/>
      <c r="J175" s="27"/>
      <c r="K175" s="27"/>
      <c r="L175" s="27"/>
      <c r="M175" s="22" t="s">
        <v>887</v>
      </c>
      <c r="N175" s="20" t="s">
        <v>933</v>
      </c>
      <c r="O175" s="20"/>
      <c r="P175" s="20"/>
      <c r="Q175" s="81"/>
      <c r="R175" s="81"/>
    </row>
    <row r="176" spans="1:18" ht="33.75" x14ac:dyDescent="0.25">
      <c r="A176" s="79"/>
      <c r="B176" s="88"/>
      <c r="C176" s="88"/>
      <c r="D176" s="81"/>
      <c r="E176" s="81"/>
      <c r="F176" s="15"/>
      <c r="G176" s="81"/>
      <c r="H176" s="27"/>
      <c r="I176" s="27"/>
      <c r="J176" s="27"/>
      <c r="K176" s="27"/>
      <c r="L176" s="27"/>
      <c r="M176" s="22" t="s">
        <v>889</v>
      </c>
      <c r="N176" s="15" t="s">
        <v>935</v>
      </c>
      <c r="O176" s="15"/>
      <c r="P176" s="15"/>
      <c r="Q176" s="81"/>
      <c r="R176" s="81"/>
    </row>
    <row r="177" spans="1:18" ht="22.5" x14ac:dyDescent="0.25">
      <c r="A177" s="79"/>
      <c r="B177" s="88"/>
      <c r="C177" s="88"/>
      <c r="D177" s="81"/>
      <c r="E177" s="81"/>
      <c r="F177" s="15"/>
      <c r="G177" s="81"/>
      <c r="H177" s="27"/>
      <c r="I177" s="27"/>
      <c r="J177" s="27"/>
      <c r="K177" s="27"/>
      <c r="L177" s="27"/>
      <c r="M177" s="22" t="s">
        <v>891</v>
      </c>
      <c r="N177" s="15" t="s">
        <v>936</v>
      </c>
      <c r="O177" s="15"/>
      <c r="P177" s="15"/>
      <c r="Q177" s="81"/>
      <c r="R177" s="81"/>
    </row>
    <row r="178" spans="1:18" x14ac:dyDescent="0.25">
      <c r="A178" s="79">
        <f>A169+1</f>
        <v>46</v>
      </c>
      <c r="B178" s="88">
        <v>-88.283004000000005</v>
      </c>
      <c r="C178" s="88">
        <v>42.104984000000002</v>
      </c>
      <c r="D178" s="81" t="s">
        <v>63</v>
      </c>
      <c r="E178" s="81" t="s">
        <v>64</v>
      </c>
      <c r="F178" s="15"/>
      <c r="G178" s="81" t="s">
        <v>85</v>
      </c>
      <c r="H178" s="27"/>
      <c r="I178" s="27"/>
      <c r="J178" s="27"/>
      <c r="K178" s="27"/>
      <c r="L178" s="27"/>
      <c r="M178" s="22" t="s">
        <v>881</v>
      </c>
      <c r="N178" s="15" t="s">
        <v>893</v>
      </c>
      <c r="O178" s="15"/>
      <c r="P178" s="15"/>
      <c r="Q178" s="81" t="s">
        <v>10</v>
      </c>
      <c r="R178" s="81"/>
    </row>
    <row r="179" spans="1:18" ht="22.5" x14ac:dyDescent="0.25">
      <c r="A179" s="79"/>
      <c r="B179" s="88"/>
      <c r="C179" s="88"/>
      <c r="D179" s="81"/>
      <c r="E179" s="81"/>
      <c r="F179" s="15"/>
      <c r="G179" s="81"/>
      <c r="H179" s="27"/>
      <c r="I179" s="27"/>
      <c r="J179" s="27"/>
      <c r="K179" s="27"/>
      <c r="L179" s="27"/>
      <c r="M179" s="22" t="s">
        <v>895</v>
      </c>
      <c r="N179" s="17" t="s">
        <v>937</v>
      </c>
      <c r="O179" s="17"/>
      <c r="P179" s="17"/>
      <c r="Q179" s="81"/>
      <c r="R179" s="81"/>
    </row>
    <row r="180" spans="1:18" x14ac:dyDescent="0.25">
      <c r="A180" s="79"/>
      <c r="B180" s="88"/>
      <c r="C180" s="88"/>
      <c r="D180" s="81"/>
      <c r="E180" s="81"/>
      <c r="F180" s="15"/>
      <c r="G180" s="15" t="s">
        <v>86</v>
      </c>
      <c r="H180" s="27"/>
      <c r="I180" s="27"/>
      <c r="J180" s="27"/>
      <c r="K180" s="27"/>
      <c r="L180" s="27"/>
      <c r="M180" s="22" t="s">
        <v>881</v>
      </c>
      <c r="N180" s="15" t="s">
        <v>885</v>
      </c>
      <c r="O180" s="15"/>
      <c r="P180" s="15"/>
      <c r="Q180" s="81"/>
      <c r="R180" s="81"/>
    </row>
    <row r="181" spans="1:18" x14ac:dyDescent="0.25">
      <c r="A181" s="79">
        <f>A178+1</f>
        <v>47</v>
      </c>
      <c r="B181" s="88">
        <v>-88.282283000000007</v>
      </c>
      <c r="C181" s="88">
        <v>42.105407999999997</v>
      </c>
      <c r="D181" s="80" t="s">
        <v>16</v>
      </c>
      <c r="E181" s="81" t="s">
        <v>64</v>
      </c>
      <c r="F181" s="15"/>
      <c r="G181" s="81" t="s">
        <v>87</v>
      </c>
      <c r="H181" s="27"/>
      <c r="I181" s="27"/>
      <c r="J181" s="27"/>
      <c r="K181" s="27"/>
      <c r="L181" s="27"/>
      <c r="M181" s="22" t="s">
        <v>881</v>
      </c>
      <c r="N181" s="15" t="s">
        <v>882</v>
      </c>
      <c r="O181" s="15"/>
      <c r="P181" s="15"/>
      <c r="Q181" s="80" t="s">
        <v>10</v>
      </c>
      <c r="R181" s="80"/>
    </row>
    <row r="182" spans="1:18" x14ac:dyDescent="0.25">
      <c r="A182" s="79"/>
      <c r="B182" s="88">
        <v>-88.282283000000007</v>
      </c>
      <c r="C182" s="88">
        <v>42.105407999999997</v>
      </c>
      <c r="D182" s="81"/>
      <c r="E182" s="81"/>
      <c r="F182" s="15"/>
      <c r="G182" s="81"/>
      <c r="H182" s="27"/>
      <c r="I182" s="27"/>
      <c r="J182" s="27"/>
      <c r="K182" s="27"/>
      <c r="L182" s="27"/>
      <c r="M182" s="22" t="s">
        <v>883</v>
      </c>
      <c r="N182" s="15" t="s">
        <v>929</v>
      </c>
      <c r="O182" s="15"/>
      <c r="P182" s="15"/>
      <c r="Q182" s="81"/>
      <c r="R182" s="81"/>
    </row>
    <row r="183" spans="1:18" x14ac:dyDescent="0.25">
      <c r="A183" s="79">
        <f>A181+1</f>
        <v>48</v>
      </c>
      <c r="B183" s="88">
        <v>-88.28295</v>
      </c>
      <c r="C183" s="88">
        <v>42.105030999999997</v>
      </c>
      <c r="D183" s="80" t="s">
        <v>16</v>
      </c>
      <c r="E183" s="81" t="s">
        <v>64</v>
      </c>
      <c r="F183" s="15"/>
      <c r="G183" s="81" t="s">
        <v>88</v>
      </c>
      <c r="H183" s="27"/>
      <c r="I183" s="27"/>
      <c r="J183" s="27"/>
      <c r="K183" s="27"/>
      <c r="L183" s="27"/>
      <c r="M183" s="22" t="s">
        <v>881</v>
      </c>
      <c r="N183" s="7" t="s">
        <v>882</v>
      </c>
      <c r="O183" s="7"/>
      <c r="P183" s="7"/>
      <c r="Q183" s="80" t="s">
        <v>10</v>
      </c>
      <c r="R183" s="80"/>
    </row>
    <row r="184" spans="1:18" x14ac:dyDescent="0.25">
      <c r="A184" s="79"/>
      <c r="B184" s="88"/>
      <c r="C184" s="88"/>
      <c r="D184" s="80"/>
      <c r="E184" s="81"/>
      <c r="F184" s="15"/>
      <c r="G184" s="81"/>
      <c r="H184" s="27"/>
      <c r="I184" s="27"/>
      <c r="J184" s="27"/>
      <c r="K184" s="27"/>
      <c r="L184" s="27"/>
      <c r="M184" s="22" t="s">
        <v>883</v>
      </c>
      <c r="N184" s="15" t="s">
        <v>927</v>
      </c>
      <c r="O184" s="15"/>
      <c r="P184" s="15"/>
      <c r="Q184" s="80"/>
      <c r="R184" s="80"/>
    </row>
    <row r="185" spans="1:18" x14ac:dyDescent="0.25">
      <c r="A185" s="79"/>
      <c r="B185" s="88">
        <v>-88.28295</v>
      </c>
      <c r="C185" s="88">
        <v>42.105030999999997</v>
      </c>
      <c r="D185" s="81"/>
      <c r="E185" s="81"/>
      <c r="F185" s="15"/>
      <c r="G185" s="81"/>
      <c r="H185" s="27"/>
      <c r="I185" s="27"/>
      <c r="J185" s="27"/>
      <c r="K185" s="27"/>
      <c r="L185" s="27"/>
      <c r="M185" s="22" t="s">
        <v>883</v>
      </c>
      <c r="N185" s="7" t="s">
        <v>884</v>
      </c>
      <c r="O185" s="7"/>
      <c r="P185" s="7"/>
      <c r="Q185" s="81"/>
      <c r="R185" s="81"/>
    </row>
    <row r="186" spans="1:18" x14ac:dyDescent="0.25">
      <c r="A186" s="79">
        <f>A183+1</f>
        <v>49</v>
      </c>
      <c r="B186" s="88">
        <v>-88.282883999999996</v>
      </c>
      <c r="C186" s="88">
        <v>42.104917</v>
      </c>
      <c r="D186" s="80" t="s">
        <v>16</v>
      </c>
      <c r="E186" s="81" t="s">
        <v>64</v>
      </c>
      <c r="F186" s="15"/>
      <c r="G186" s="81" t="s">
        <v>89</v>
      </c>
      <c r="H186" s="27"/>
      <c r="I186" s="27"/>
      <c r="J186" s="27"/>
      <c r="K186" s="27"/>
      <c r="L186" s="27"/>
      <c r="M186" s="22" t="s">
        <v>881</v>
      </c>
      <c r="N186" s="7" t="s">
        <v>882</v>
      </c>
      <c r="O186" s="7"/>
      <c r="P186" s="7"/>
      <c r="Q186" s="80" t="s">
        <v>10</v>
      </c>
      <c r="R186" s="80"/>
    </row>
    <row r="187" spans="1:18" x14ac:dyDescent="0.25">
      <c r="A187" s="79"/>
      <c r="B187" s="88"/>
      <c r="C187" s="88"/>
      <c r="D187" s="80"/>
      <c r="E187" s="81"/>
      <c r="F187" s="15"/>
      <c r="G187" s="81"/>
      <c r="H187" s="27"/>
      <c r="I187" s="27"/>
      <c r="J187" s="27"/>
      <c r="K187" s="27"/>
      <c r="L187" s="27"/>
      <c r="M187" s="22" t="s">
        <v>883</v>
      </c>
      <c r="N187" s="15" t="s">
        <v>927</v>
      </c>
      <c r="O187" s="15"/>
      <c r="P187" s="15"/>
      <c r="Q187" s="80"/>
      <c r="R187" s="80"/>
    </row>
    <row r="188" spans="1:18" x14ac:dyDescent="0.25">
      <c r="A188" s="79"/>
      <c r="B188" s="88">
        <v>-88.282883999999996</v>
      </c>
      <c r="C188" s="88">
        <v>42.104917</v>
      </c>
      <c r="D188" s="81"/>
      <c r="E188" s="81"/>
      <c r="F188" s="15"/>
      <c r="G188" s="81"/>
      <c r="H188" s="27"/>
      <c r="I188" s="27"/>
      <c r="J188" s="27"/>
      <c r="K188" s="27"/>
      <c r="L188" s="27"/>
      <c r="M188" s="22" t="s">
        <v>883</v>
      </c>
      <c r="N188" s="7" t="s">
        <v>884</v>
      </c>
      <c r="O188" s="7"/>
      <c r="P188" s="7"/>
      <c r="Q188" s="81"/>
      <c r="R188" s="81"/>
    </row>
    <row r="189" spans="1:18" x14ac:dyDescent="0.25">
      <c r="A189" s="79">
        <f>A186+1</f>
        <v>50</v>
      </c>
      <c r="B189" s="88">
        <v>-88.283266999999995</v>
      </c>
      <c r="C189" s="88">
        <v>42.104695</v>
      </c>
      <c r="D189" s="80" t="s">
        <v>16</v>
      </c>
      <c r="E189" s="81" t="s">
        <v>64</v>
      </c>
      <c r="F189" s="15"/>
      <c r="G189" s="81" t="s">
        <v>90</v>
      </c>
      <c r="H189" s="27"/>
      <c r="I189" s="27"/>
      <c r="J189" s="27"/>
      <c r="K189" s="27"/>
      <c r="L189" s="27"/>
      <c r="M189" s="22" t="s">
        <v>881</v>
      </c>
      <c r="N189" s="15" t="s">
        <v>882</v>
      </c>
      <c r="O189" s="15"/>
      <c r="P189" s="15"/>
      <c r="Q189" s="80" t="s">
        <v>10</v>
      </c>
      <c r="R189" s="80"/>
    </row>
    <row r="190" spans="1:18" x14ac:dyDescent="0.25">
      <c r="A190" s="79"/>
      <c r="B190" s="88">
        <v>-88.283266999999995</v>
      </c>
      <c r="C190" s="88">
        <v>42.104695</v>
      </c>
      <c r="D190" s="81"/>
      <c r="E190" s="81"/>
      <c r="F190" s="15"/>
      <c r="G190" s="81"/>
      <c r="H190" s="27"/>
      <c r="I190" s="27"/>
      <c r="J190" s="27"/>
      <c r="K190" s="27"/>
      <c r="L190" s="27"/>
      <c r="M190" s="22" t="s">
        <v>883</v>
      </c>
      <c r="N190" s="15" t="s">
        <v>929</v>
      </c>
      <c r="O190" s="15"/>
      <c r="P190" s="15"/>
      <c r="Q190" s="81"/>
      <c r="R190" s="81"/>
    </row>
    <row r="191" spans="1:18" x14ac:dyDescent="0.25">
      <c r="A191" s="79">
        <f>A189+1</f>
        <v>51</v>
      </c>
      <c r="B191" s="88">
        <v>-88.282820999999998</v>
      </c>
      <c r="C191" s="88">
        <v>42.104965</v>
      </c>
      <c r="D191" s="81" t="s">
        <v>63</v>
      </c>
      <c r="E191" s="15" t="s">
        <v>64</v>
      </c>
      <c r="F191" s="15"/>
      <c r="G191" s="15" t="s">
        <v>91</v>
      </c>
      <c r="H191" s="27"/>
      <c r="I191" s="27"/>
      <c r="J191" s="27"/>
      <c r="K191" s="27"/>
      <c r="L191" s="27"/>
      <c r="M191" s="22" t="s">
        <v>881</v>
      </c>
      <c r="N191" s="15" t="s">
        <v>885</v>
      </c>
      <c r="O191" s="15"/>
      <c r="P191" s="15"/>
      <c r="Q191" s="81" t="s">
        <v>1229</v>
      </c>
      <c r="R191" s="81"/>
    </row>
    <row r="192" spans="1:18" x14ac:dyDescent="0.25">
      <c r="A192" s="79"/>
      <c r="B192" s="88"/>
      <c r="C192" s="88"/>
      <c r="D192" s="81"/>
      <c r="E192" s="81" t="s">
        <v>64</v>
      </c>
      <c r="F192" s="15"/>
      <c r="G192" s="81" t="s">
        <v>92</v>
      </c>
      <c r="H192" s="27"/>
      <c r="I192" s="27"/>
      <c r="J192" s="27"/>
      <c r="K192" s="27"/>
      <c r="L192" s="27"/>
      <c r="M192" s="22" t="s">
        <v>881</v>
      </c>
      <c r="N192" s="15" t="s">
        <v>893</v>
      </c>
      <c r="O192" s="15"/>
      <c r="P192" s="15"/>
      <c r="Q192" s="81"/>
      <c r="R192" s="81"/>
    </row>
    <row r="193" spans="1:18" ht="22.5" x14ac:dyDescent="0.25">
      <c r="A193" s="79"/>
      <c r="B193" s="88"/>
      <c r="C193" s="88"/>
      <c r="D193" s="81"/>
      <c r="E193" s="81"/>
      <c r="F193" s="15"/>
      <c r="G193" s="81"/>
      <c r="H193" s="27"/>
      <c r="I193" s="27"/>
      <c r="J193" s="27"/>
      <c r="K193" s="27"/>
      <c r="L193" s="27"/>
      <c r="M193" s="22" t="s">
        <v>895</v>
      </c>
      <c r="N193" s="17" t="s">
        <v>937</v>
      </c>
      <c r="O193" s="17"/>
      <c r="P193" s="17"/>
      <c r="Q193" s="81"/>
      <c r="R193" s="81"/>
    </row>
    <row r="194" spans="1:18" x14ac:dyDescent="0.25">
      <c r="A194" s="79">
        <f>A191+1</f>
        <v>52</v>
      </c>
      <c r="B194" s="88">
        <v>-88.279995</v>
      </c>
      <c r="C194" s="88">
        <v>42.104025</v>
      </c>
      <c r="D194" s="81" t="s">
        <v>16</v>
      </c>
      <c r="E194" s="81" t="s">
        <v>13</v>
      </c>
      <c r="F194" s="15"/>
      <c r="G194" s="81" t="s">
        <v>93</v>
      </c>
      <c r="H194" s="27"/>
      <c r="I194" s="27"/>
      <c r="J194" s="27"/>
      <c r="K194" s="27"/>
      <c r="L194" s="27"/>
      <c r="M194" s="22" t="s">
        <v>881</v>
      </c>
      <c r="N194" s="15" t="s">
        <v>893</v>
      </c>
      <c r="O194" s="15"/>
      <c r="P194" s="15"/>
      <c r="Q194" s="81" t="s">
        <v>1234</v>
      </c>
      <c r="R194" s="81" t="s">
        <v>1237</v>
      </c>
    </row>
    <row r="195" spans="1:18" x14ac:dyDescent="0.25">
      <c r="A195" s="79"/>
      <c r="B195" s="88"/>
      <c r="C195" s="88"/>
      <c r="D195" s="81"/>
      <c r="E195" s="81"/>
      <c r="F195" s="15"/>
      <c r="G195" s="81"/>
      <c r="H195" s="27"/>
      <c r="I195" s="27"/>
      <c r="J195" s="27"/>
      <c r="K195" s="27"/>
      <c r="L195" s="27"/>
      <c r="M195" s="22" t="s">
        <v>895</v>
      </c>
      <c r="N195" s="17" t="s">
        <v>885</v>
      </c>
      <c r="O195" s="17"/>
      <c r="P195" s="17"/>
      <c r="Q195" s="81"/>
      <c r="R195" s="81"/>
    </row>
    <row r="196" spans="1:18" x14ac:dyDescent="0.25">
      <c r="A196" s="79"/>
      <c r="B196" s="88"/>
      <c r="C196" s="88"/>
      <c r="D196" s="81"/>
      <c r="E196" s="81" t="s">
        <v>13</v>
      </c>
      <c r="F196" s="15"/>
      <c r="G196" s="81" t="s">
        <v>94</v>
      </c>
      <c r="H196" s="27"/>
      <c r="I196" s="27"/>
      <c r="J196" s="27"/>
      <c r="K196" s="27"/>
      <c r="L196" s="27"/>
      <c r="M196" s="22" t="s">
        <v>881</v>
      </c>
      <c r="N196" s="15" t="s">
        <v>885</v>
      </c>
      <c r="O196" s="15"/>
      <c r="P196" s="15"/>
      <c r="Q196" s="81"/>
      <c r="R196" s="81"/>
    </row>
    <row r="197" spans="1:18" ht="22.5" x14ac:dyDescent="0.25">
      <c r="A197" s="79"/>
      <c r="B197" s="88"/>
      <c r="C197" s="88"/>
      <c r="D197" s="81"/>
      <c r="E197" s="81"/>
      <c r="F197" s="15"/>
      <c r="G197" s="81"/>
      <c r="H197" s="27"/>
      <c r="I197" s="27"/>
      <c r="J197" s="27"/>
      <c r="K197" s="27"/>
      <c r="L197" s="27"/>
      <c r="M197" s="22" t="s">
        <v>883</v>
      </c>
      <c r="N197" s="15" t="s">
        <v>888</v>
      </c>
      <c r="O197" s="15"/>
      <c r="P197" s="15"/>
      <c r="Q197" s="81"/>
      <c r="R197" s="81"/>
    </row>
    <row r="198" spans="1:18" ht="22.5" x14ac:dyDescent="0.25">
      <c r="A198" s="79"/>
      <c r="B198" s="88"/>
      <c r="C198" s="88"/>
      <c r="D198" s="81"/>
      <c r="E198" s="81"/>
      <c r="F198" s="15"/>
      <c r="G198" s="81"/>
      <c r="H198" s="27"/>
      <c r="I198" s="27"/>
      <c r="J198" s="27"/>
      <c r="K198" s="27"/>
      <c r="L198" s="27"/>
      <c r="M198" s="22" t="s">
        <v>887</v>
      </c>
      <c r="N198" s="15" t="s">
        <v>890</v>
      </c>
      <c r="O198" s="15"/>
      <c r="P198" s="15"/>
      <c r="Q198" s="81"/>
      <c r="R198" s="81"/>
    </row>
    <row r="199" spans="1:18" x14ac:dyDescent="0.25">
      <c r="A199" s="79">
        <f>A194+1</f>
        <v>53</v>
      </c>
      <c r="B199" s="110">
        <v>-88.281233999999998</v>
      </c>
      <c r="C199" s="110">
        <v>42.104422</v>
      </c>
      <c r="D199" s="92" t="s">
        <v>16</v>
      </c>
      <c r="E199" s="81" t="s">
        <v>13</v>
      </c>
      <c r="F199" s="15"/>
      <c r="G199" s="81" t="s">
        <v>95</v>
      </c>
      <c r="H199" s="27"/>
      <c r="I199" s="27"/>
      <c r="J199" s="27"/>
      <c r="K199" s="27"/>
      <c r="L199" s="27"/>
      <c r="M199" s="22" t="s">
        <v>881</v>
      </c>
      <c r="N199" s="15" t="s">
        <v>938</v>
      </c>
      <c r="O199" s="15"/>
      <c r="P199" s="15"/>
      <c r="Q199" s="80" t="s">
        <v>10</v>
      </c>
      <c r="R199" s="80" t="s">
        <v>1236</v>
      </c>
    </row>
    <row r="200" spans="1:18" x14ac:dyDescent="0.25">
      <c r="A200" s="79"/>
      <c r="B200" s="110"/>
      <c r="C200" s="110"/>
      <c r="D200" s="92"/>
      <c r="E200" s="81"/>
      <c r="F200" s="15"/>
      <c r="G200" s="81"/>
      <c r="H200" s="27"/>
      <c r="I200" s="27"/>
      <c r="J200" s="27"/>
      <c r="K200" s="27"/>
      <c r="L200" s="27"/>
      <c r="M200" s="22" t="s">
        <v>883</v>
      </c>
      <c r="N200" s="15" t="s">
        <v>885</v>
      </c>
      <c r="O200" s="15"/>
      <c r="P200" s="15"/>
      <c r="Q200" s="92"/>
      <c r="R200" s="92"/>
    </row>
    <row r="201" spans="1:18" x14ac:dyDescent="0.25">
      <c r="A201" s="79"/>
      <c r="B201" s="110"/>
      <c r="C201" s="110"/>
      <c r="D201" s="92"/>
      <c r="E201" s="81" t="s">
        <v>13</v>
      </c>
      <c r="F201" s="15"/>
      <c r="G201" s="81" t="s">
        <v>96</v>
      </c>
      <c r="H201" s="27"/>
      <c r="I201" s="27"/>
      <c r="J201" s="27"/>
      <c r="K201" s="27"/>
      <c r="L201" s="27"/>
      <c r="M201" s="22" t="s">
        <v>881</v>
      </c>
      <c r="N201" s="15" t="s">
        <v>938</v>
      </c>
      <c r="O201" s="15"/>
      <c r="P201" s="15"/>
      <c r="Q201" s="92"/>
      <c r="R201" s="92"/>
    </row>
    <row r="202" spans="1:18" x14ac:dyDescent="0.25">
      <c r="A202" s="79"/>
      <c r="B202" s="110"/>
      <c r="C202" s="110"/>
      <c r="D202" s="92"/>
      <c r="E202" s="81"/>
      <c r="F202" s="15"/>
      <c r="G202" s="81"/>
      <c r="H202" s="27"/>
      <c r="I202" s="27"/>
      <c r="J202" s="27"/>
      <c r="K202" s="27"/>
      <c r="L202" s="27"/>
      <c r="M202" s="22" t="s">
        <v>883</v>
      </c>
      <c r="N202" s="15" t="s">
        <v>885</v>
      </c>
      <c r="O202" s="15"/>
      <c r="P202" s="15"/>
      <c r="Q202" s="92"/>
      <c r="R202" s="92"/>
    </row>
    <row r="203" spans="1:18" x14ac:dyDescent="0.25">
      <c r="A203" s="79">
        <f>A199+1</f>
        <v>54</v>
      </c>
      <c r="B203" s="88">
        <v>-88.279763000000003</v>
      </c>
      <c r="C203" s="88">
        <v>42.103991999999998</v>
      </c>
      <c r="D203" s="81" t="s">
        <v>16</v>
      </c>
      <c r="E203" s="81" t="s">
        <v>13</v>
      </c>
      <c r="F203" s="15"/>
      <c r="G203" s="81" t="s">
        <v>97</v>
      </c>
      <c r="H203" s="27"/>
      <c r="I203" s="27"/>
      <c r="J203" s="27"/>
      <c r="K203" s="27"/>
      <c r="L203" s="27"/>
      <c r="M203" s="22" t="s">
        <v>881</v>
      </c>
      <c r="N203" s="15" t="s">
        <v>885</v>
      </c>
      <c r="O203" s="15"/>
      <c r="P203" s="15"/>
      <c r="Q203" s="81" t="s">
        <v>10</v>
      </c>
      <c r="R203" s="81"/>
    </row>
    <row r="204" spans="1:18" ht="22.5" x14ac:dyDescent="0.25">
      <c r="A204" s="79"/>
      <c r="B204" s="88"/>
      <c r="C204" s="88"/>
      <c r="D204" s="81"/>
      <c r="E204" s="81"/>
      <c r="F204" s="15"/>
      <c r="G204" s="81"/>
      <c r="H204" s="27"/>
      <c r="I204" s="27"/>
      <c r="J204" s="27"/>
      <c r="K204" s="27"/>
      <c r="L204" s="27"/>
      <c r="M204" s="22" t="s">
        <v>883</v>
      </c>
      <c r="N204" s="15" t="s">
        <v>888</v>
      </c>
      <c r="O204" s="15"/>
      <c r="P204" s="15"/>
      <c r="Q204" s="81"/>
      <c r="R204" s="81"/>
    </row>
    <row r="205" spans="1:18" ht="22.5" x14ac:dyDescent="0.25">
      <c r="A205" s="79"/>
      <c r="B205" s="88"/>
      <c r="C205" s="88"/>
      <c r="D205" s="81"/>
      <c r="E205" s="81"/>
      <c r="F205" s="15"/>
      <c r="G205" s="81"/>
      <c r="H205" s="27"/>
      <c r="I205" s="27"/>
      <c r="J205" s="27"/>
      <c r="K205" s="27"/>
      <c r="L205" s="27"/>
      <c r="M205" s="22" t="s">
        <v>887</v>
      </c>
      <c r="N205" s="15" t="s">
        <v>890</v>
      </c>
      <c r="O205" s="15"/>
      <c r="P205" s="15"/>
      <c r="Q205" s="81"/>
      <c r="R205" s="81"/>
    </row>
    <row r="206" spans="1:18" x14ac:dyDescent="0.25">
      <c r="A206" s="79"/>
      <c r="B206" s="88"/>
      <c r="C206" s="88"/>
      <c r="D206" s="81"/>
      <c r="E206" s="81" t="s">
        <v>13</v>
      </c>
      <c r="F206" s="15"/>
      <c r="G206" s="81" t="s">
        <v>98</v>
      </c>
      <c r="H206" s="27"/>
      <c r="I206" s="27"/>
      <c r="J206" s="27"/>
      <c r="K206" s="27"/>
      <c r="L206" s="27"/>
      <c r="M206" s="22" t="s">
        <v>881</v>
      </c>
      <c r="N206" s="15" t="s">
        <v>893</v>
      </c>
      <c r="O206" s="15"/>
      <c r="P206" s="15"/>
      <c r="Q206" s="81"/>
      <c r="R206" s="81"/>
    </row>
    <row r="207" spans="1:18" x14ac:dyDescent="0.25">
      <c r="A207" s="79"/>
      <c r="B207" s="88"/>
      <c r="C207" s="88"/>
      <c r="D207" s="81"/>
      <c r="E207" s="81"/>
      <c r="F207" s="15"/>
      <c r="G207" s="81"/>
      <c r="H207" s="27"/>
      <c r="I207" s="27"/>
      <c r="J207" s="27"/>
      <c r="K207" s="27"/>
      <c r="L207" s="27"/>
      <c r="M207" s="22" t="s">
        <v>895</v>
      </c>
      <c r="N207" s="17" t="s">
        <v>885</v>
      </c>
      <c r="O207" s="17"/>
      <c r="P207" s="17"/>
      <c r="Q207" s="81"/>
      <c r="R207" s="81"/>
    </row>
    <row r="208" spans="1:18" x14ac:dyDescent="0.25">
      <c r="A208" s="79">
        <f>A203+1</f>
        <v>55</v>
      </c>
      <c r="B208" s="88">
        <v>-88.278919000000002</v>
      </c>
      <c r="C208" s="88">
        <v>42.103681999999999</v>
      </c>
      <c r="D208" s="80" t="s">
        <v>23</v>
      </c>
      <c r="E208" s="15" t="s">
        <v>13</v>
      </c>
      <c r="F208" s="15"/>
      <c r="G208" s="15" t="s">
        <v>99</v>
      </c>
      <c r="H208" s="27"/>
      <c r="I208" s="27"/>
      <c r="J208" s="27"/>
      <c r="K208" s="27"/>
      <c r="L208" s="27"/>
      <c r="M208" s="22" t="s">
        <v>881</v>
      </c>
      <c r="N208" s="15" t="s">
        <v>893</v>
      </c>
      <c r="O208" s="15"/>
      <c r="P208" s="15"/>
      <c r="Q208" s="80" t="s">
        <v>10</v>
      </c>
      <c r="R208" s="80"/>
    </row>
    <row r="209" spans="1:18" x14ac:dyDescent="0.25">
      <c r="A209" s="79"/>
      <c r="B209" s="88"/>
      <c r="C209" s="88"/>
      <c r="D209" s="80"/>
      <c r="E209" s="81" t="s">
        <v>13</v>
      </c>
      <c r="F209" s="15"/>
      <c r="G209" s="81" t="s">
        <v>100</v>
      </c>
      <c r="H209" s="27"/>
      <c r="I209" s="27"/>
      <c r="J209" s="27"/>
      <c r="K209" s="27"/>
      <c r="L209" s="27"/>
      <c r="M209" s="22" t="s">
        <v>881</v>
      </c>
      <c r="N209" s="15" t="s">
        <v>885</v>
      </c>
      <c r="O209" s="15"/>
      <c r="P209" s="15"/>
      <c r="Q209" s="80"/>
      <c r="R209" s="80"/>
    </row>
    <row r="210" spans="1:18" ht="22.5" x14ac:dyDescent="0.25">
      <c r="A210" s="79"/>
      <c r="B210" s="88"/>
      <c r="C210" s="88"/>
      <c r="D210" s="80"/>
      <c r="E210" s="81"/>
      <c r="F210" s="15"/>
      <c r="G210" s="81"/>
      <c r="H210" s="27"/>
      <c r="I210" s="27"/>
      <c r="J210" s="27"/>
      <c r="K210" s="27"/>
      <c r="L210" s="27"/>
      <c r="M210" s="22" t="s">
        <v>883</v>
      </c>
      <c r="N210" s="15" t="s">
        <v>888</v>
      </c>
      <c r="O210" s="15"/>
      <c r="P210" s="15"/>
      <c r="Q210" s="80"/>
      <c r="R210" s="80"/>
    </row>
    <row r="211" spans="1:18" ht="22.5" x14ac:dyDescent="0.25">
      <c r="A211" s="79"/>
      <c r="B211" s="88"/>
      <c r="C211" s="88"/>
      <c r="D211" s="80"/>
      <c r="E211" s="81"/>
      <c r="F211" s="15"/>
      <c r="G211" s="81"/>
      <c r="H211" s="27"/>
      <c r="I211" s="27"/>
      <c r="J211" s="27"/>
      <c r="K211" s="27"/>
      <c r="L211" s="27"/>
      <c r="M211" s="22" t="s">
        <v>887</v>
      </c>
      <c r="N211" s="15" t="s">
        <v>890</v>
      </c>
      <c r="O211" s="15"/>
      <c r="P211" s="15"/>
      <c r="Q211" s="80"/>
      <c r="R211" s="80"/>
    </row>
    <row r="212" spans="1:18" x14ac:dyDescent="0.25">
      <c r="A212" s="79">
        <f>A208+1</f>
        <v>56</v>
      </c>
      <c r="B212" s="88">
        <v>-88.278659000000005</v>
      </c>
      <c r="C212" s="88">
        <v>42.103642000000001</v>
      </c>
      <c r="D212" s="81" t="s">
        <v>16</v>
      </c>
      <c r="E212" s="81" t="s">
        <v>13</v>
      </c>
      <c r="F212" s="15"/>
      <c r="G212" s="81" t="s">
        <v>101</v>
      </c>
      <c r="H212" s="27"/>
      <c r="I212" s="27"/>
      <c r="J212" s="27"/>
      <c r="K212" s="27"/>
      <c r="L212" s="27"/>
      <c r="M212" s="22" t="s">
        <v>881</v>
      </c>
      <c r="N212" s="15" t="s">
        <v>885</v>
      </c>
      <c r="O212" s="15"/>
      <c r="P212" s="15"/>
      <c r="Q212" s="81" t="s">
        <v>10</v>
      </c>
      <c r="R212" s="81"/>
    </row>
    <row r="213" spans="1:18" ht="22.5" x14ac:dyDescent="0.25">
      <c r="A213" s="79"/>
      <c r="B213" s="88"/>
      <c r="C213" s="88"/>
      <c r="D213" s="81"/>
      <c r="E213" s="81"/>
      <c r="F213" s="15"/>
      <c r="G213" s="81"/>
      <c r="H213" s="27"/>
      <c r="I213" s="27"/>
      <c r="J213" s="27"/>
      <c r="K213" s="27"/>
      <c r="L213" s="27"/>
      <c r="M213" s="22" t="s">
        <v>883</v>
      </c>
      <c r="N213" s="15" t="s">
        <v>888</v>
      </c>
      <c r="O213" s="15"/>
      <c r="P213" s="15"/>
      <c r="Q213" s="81"/>
      <c r="R213" s="81"/>
    </row>
    <row r="214" spans="1:18" ht="22.5" x14ac:dyDescent="0.25">
      <c r="A214" s="79"/>
      <c r="B214" s="88"/>
      <c r="C214" s="88"/>
      <c r="D214" s="81"/>
      <c r="E214" s="81"/>
      <c r="F214" s="15"/>
      <c r="G214" s="81"/>
      <c r="H214" s="27"/>
      <c r="I214" s="27"/>
      <c r="J214" s="27"/>
      <c r="K214" s="27"/>
      <c r="L214" s="27"/>
      <c r="M214" s="22" t="s">
        <v>887</v>
      </c>
      <c r="N214" s="15" t="s">
        <v>890</v>
      </c>
      <c r="O214" s="15"/>
      <c r="P214" s="15"/>
      <c r="Q214" s="81"/>
      <c r="R214" s="81"/>
    </row>
    <row r="215" spans="1:18" x14ac:dyDescent="0.25">
      <c r="A215" s="79"/>
      <c r="B215" s="88"/>
      <c r="C215" s="88"/>
      <c r="D215" s="81"/>
      <c r="E215" s="81" t="s">
        <v>13</v>
      </c>
      <c r="F215" s="15"/>
      <c r="G215" s="81" t="s">
        <v>102</v>
      </c>
      <c r="H215" s="27"/>
      <c r="I215" s="27"/>
      <c r="J215" s="27"/>
      <c r="K215" s="27"/>
      <c r="L215" s="27"/>
      <c r="M215" s="22" t="s">
        <v>881</v>
      </c>
      <c r="N215" s="15" t="s">
        <v>893</v>
      </c>
      <c r="O215" s="15"/>
      <c r="P215" s="15"/>
      <c r="Q215" s="81"/>
      <c r="R215" s="81"/>
    </row>
    <row r="216" spans="1:18" x14ac:dyDescent="0.25">
      <c r="A216" s="79"/>
      <c r="B216" s="88"/>
      <c r="C216" s="88"/>
      <c r="D216" s="81"/>
      <c r="E216" s="81"/>
      <c r="F216" s="15"/>
      <c r="G216" s="81"/>
      <c r="H216" s="27"/>
      <c r="I216" s="27"/>
      <c r="J216" s="27"/>
      <c r="K216" s="27"/>
      <c r="L216" s="27"/>
      <c r="M216" s="22" t="s">
        <v>895</v>
      </c>
      <c r="N216" s="17" t="s">
        <v>885</v>
      </c>
      <c r="O216" s="17"/>
      <c r="P216" s="17"/>
      <c r="Q216" s="81"/>
      <c r="R216" s="81"/>
    </row>
    <row r="217" spans="1:18" x14ac:dyDescent="0.25">
      <c r="A217" s="79">
        <f>A212+1</f>
        <v>57</v>
      </c>
      <c r="B217" s="88">
        <v>-88.277747000000005</v>
      </c>
      <c r="C217" s="88">
        <v>42.103302999999997</v>
      </c>
      <c r="D217" s="80" t="s">
        <v>16</v>
      </c>
      <c r="E217" s="81" t="s">
        <v>13</v>
      </c>
      <c r="F217" s="15"/>
      <c r="G217" s="81" t="s">
        <v>103</v>
      </c>
      <c r="H217" s="27"/>
      <c r="I217" s="27"/>
      <c r="J217" s="27"/>
      <c r="K217" s="27"/>
      <c r="L217" s="27"/>
      <c r="M217" s="22" t="s">
        <v>881</v>
      </c>
      <c r="N217" s="15" t="s">
        <v>893</v>
      </c>
      <c r="O217" s="15"/>
      <c r="P217" s="15"/>
      <c r="Q217" s="80" t="s">
        <v>10</v>
      </c>
      <c r="R217" s="80"/>
    </row>
    <row r="218" spans="1:18" x14ac:dyDescent="0.25">
      <c r="A218" s="79"/>
      <c r="B218" s="88"/>
      <c r="C218" s="88"/>
      <c r="D218" s="80"/>
      <c r="E218" s="81"/>
      <c r="F218" s="15"/>
      <c r="G218" s="81"/>
      <c r="H218" s="27"/>
      <c r="I218" s="27"/>
      <c r="J218" s="27"/>
      <c r="K218" s="27"/>
      <c r="L218" s="27"/>
      <c r="M218" s="22" t="s">
        <v>895</v>
      </c>
      <c r="N218" s="17" t="s">
        <v>885</v>
      </c>
      <c r="O218" s="17"/>
      <c r="P218" s="17"/>
      <c r="Q218" s="80"/>
      <c r="R218" s="80"/>
    </row>
    <row r="219" spans="1:18" x14ac:dyDescent="0.25">
      <c r="A219" s="79"/>
      <c r="B219" s="88"/>
      <c r="C219" s="88"/>
      <c r="D219" s="81"/>
      <c r="E219" s="81" t="s">
        <v>13</v>
      </c>
      <c r="F219" s="15"/>
      <c r="G219" s="81" t="s">
        <v>104</v>
      </c>
      <c r="H219" s="27"/>
      <c r="I219" s="27"/>
      <c r="J219" s="27"/>
      <c r="K219" s="27"/>
      <c r="L219" s="27"/>
      <c r="M219" s="22" t="s">
        <v>881</v>
      </c>
      <c r="N219" s="15" t="s">
        <v>885</v>
      </c>
      <c r="O219" s="15"/>
      <c r="P219" s="15"/>
      <c r="Q219" s="81"/>
      <c r="R219" s="81"/>
    </row>
    <row r="220" spans="1:18" ht="22.5" x14ac:dyDescent="0.25">
      <c r="A220" s="79"/>
      <c r="B220" s="88"/>
      <c r="C220" s="88"/>
      <c r="D220" s="81"/>
      <c r="E220" s="81"/>
      <c r="F220" s="15"/>
      <c r="G220" s="81"/>
      <c r="H220" s="27"/>
      <c r="I220" s="27"/>
      <c r="J220" s="27"/>
      <c r="K220" s="27"/>
      <c r="L220" s="27"/>
      <c r="M220" s="22" t="s">
        <v>883</v>
      </c>
      <c r="N220" s="15" t="s">
        <v>888</v>
      </c>
      <c r="O220" s="15"/>
      <c r="P220" s="15"/>
      <c r="Q220" s="81"/>
      <c r="R220" s="81"/>
    </row>
    <row r="221" spans="1:18" ht="22.5" x14ac:dyDescent="0.25">
      <c r="A221" s="79"/>
      <c r="B221" s="88"/>
      <c r="C221" s="88"/>
      <c r="D221" s="81"/>
      <c r="E221" s="81"/>
      <c r="F221" s="15"/>
      <c r="G221" s="81"/>
      <c r="H221" s="27"/>
      <c r="I221" s="27"/>
      <c r="J221" s="27"/>
      <c r="K221" s="27"/>
      <c r="L221" s="27"/>
      <c r="M221" s="22" t="s">
        <v>887</v>
      </c>
      <c r="N221" s="15" t="s">
        <v>890</v>
      </c>
      <c r="O221" s="15"/>
      <c r="P221" s="15"/>
      <c r="Q221" s="81"/>
      <c r="R221" s="81"/>
    </row>
    <row r="222" spans="1:18" x14ac:dyDescent="0.25">
      <c r="A222" s="79">
        <f>A217+1</f>
        <v>58</v>
      </c>
      <c r="B222" s="88">
        <v>-88.277609100500101</v>
      </c>
      <c r="C222" s="88">
        <v>42.103306763633398</v>
      </c>
      <c r="D222" s="80" t="s">
        <v>16</v>
      </c>
      <c r="E222" s="81" t="s">
        <v>13</v>
      </c>
      <c r="F222" s="15"/>
      <c r="G222" s="81" t="s">
        <v>105</v>
      </c>
      <c r="H222" s="27"/>
      <c r="I222" s="27"/>
      <c r="J222" s="27"/>
      <c r="K222" s="27"/>
      <c r="L222" s="27"/>
      <c r="M222" s="22" t="s">
        <v>881</v>
      </c>
      <c r="N222" s="15" t="s">
        <v>885</v>
      </c>
      <c r="O222" s="15"/>
      <c r="P222" s="15"/>
      <c r="Q222" s="80" t="s">
        <v>1234</v>
      </c>
      <c r="R222" s="80" t="s">
        <v>1238</v>
      </c>
    </row>
    <row r="223" spans="1:18" ht="22.5" x14ac:dyDescent="0.25">
      <c r="A223" s="79"/>
      <c r="B223" s="88"/>
      <c r="C223" s="88"/>
      <c r="D223" s="80"/>
      <c r="E223" s="81"/>
      <c r="F223" s="15"/>
      <c r="G223" s="81"/>
      <c r="H223" s="27"/>
      <c r="I223" s="27"/>
      <c r="J223" s="27"/>
      <c r="K223" s="27"/>
      <c r="L223" s="27"/>
      <c r="M223" s="22" t="s">
        <v>883</v>
      </c>
      <c r="N223" s="15" t="s">
        <v>888</v>
      </c>
      <c r="O223" s="15"/>
      <c r="P223" s="15"/>
      <c r="Q223" s="80"/>
      <c r="R223" s="80"/>
    </row>
    <row r="224" spans="1:18" ht="22.5" x14ac:dyDescent="0.25">
      <c r="A224" s="79"/>
      <c r="B224" s="88"/>
      <c r="C224" s="88"/>
      <c r="D224" s="80"/>
      <c r="E224" s="81"/>
      <c r="F224" s="15"/>
      <c r="G224" s="81"/>
      <c r="H224" s="27"/>
      <c r="I224" s="27"/>
      <c r="J224" s="27"/>
      <c r="K224" s="27"/>
      <c r="L224" s="27"/>
      <c r="M224" s="22" t="s">
        <v>887</v>
      </c>
      <c r="N224" s="15" t="s">
        <v>890</v>
      </c>
      <c r="O224" s="15"/>
      <c r="P224" s="15"/>
      <c r="Q224" s="80"/>
      <c r="R224" s="80"/>
    </row>
    <row r="225" spans="1:18" x14ac:dyDescent="0.25">
      <c r="A225" s="79"/>
      <c r="B225" s="88"/>
      <c r="C225" s="88"/>
      <c r="D225" s="80"/>
      <c r="E225" s="81"/>
      <c r="F225" s="15"/>
      <c r="G225" s="81"/>
      <c r="H225" s="27"/>
      <c r="I225" s="27"/>
      <c r="J225" s="27"/>
      <c r="K225" s="27"/>
      <c r="L225" s="27"/>
      <c r="M225" s="22" t="s">
        <v>889</v>
      </c>
      <c r="N225" s="15" t="s">
        <v>939</v>
      </c>
      <c r="O225" s="15"/>
      <c r="P225" s="15"/>
      <c r="Q225" s="80"/>
      <c r="R225" s="80"/>
    </row>
    <row r="226" spans="1:18" x14ac:dyDescent="0.25">
      <c r="A226" s="79"/>
      <c r="B226" s="88"/>
      <c r="C226" s="88"/>
      <c r="D226" s="80"/>
      <c r="E226" s="81" t="s">
        <v>13</v>
      </c>
      <c r="F226" s="15"/>
      <c r="G226" s="81" t="s">
        <v>106</v>
      </c>
      <c r="H226" s="27"/>
      <c r="I226" s="27"/>
      <c r="J226" s="27"/>
      <c r="K226" s="27"/>
      <c r="L226" s="27"/>
      <c r="M226" s="22" t="s">
        <v>881</v>
      </c>
      <c r="N226" s="15" t="s">
        <v>893</v>
      </c>
      <c r="O226" s="15"/>
      <c r="P226" s="15"/>
      <c r="Q226" s="80"/>
      <c r="R226" s="80"/>
    </row>
    <row r="227" spans="1:18" x14ac:dyDescent="0.25">
      <c r="A227" s="79"/>
      <c r="B227" s="88"/>
      <c r="C227" s="88"/>
      <c r="D227" s="80"/>
      <c r="E227" s="81"/>
      <c r="F227" s="15"/>
      <c r="G227" s="81"/>
      <c r="H227" s="27"/>
      <c r="I227" s="27"/>
      <c r="J227" s="27"/>
      <c r="K227" s="27"/>
      <c r="L227" s="27"/>
      <c r="M227" s="22" t="s">
        <v>895</v>
      </c>
      <c r="N227" s="17" t="s">
        <v>885</v>
      </c>
      <c r="O227" s="17"/>
      <c r="P227" s="17"/>
      <c r="Q227" s="80"/>
      <c r="R227" s="80"/>
    </row>
    <row r="228" spans="1:18" x14ac:dyDescent="0.25">
      <c r="A228" s="79">
        <f>A222+1</f>
        <v>59</v>
      </c>
      <c r="B228" s="88">
        <v>-88.276957306</v>
      </c>
      <c r="C228" s="88">
        <v>42.103055601999998</v>
      </c>
      <c r="D228" s="80" t="s">
        <v>16</v>
      </c>
      <c r="E228" s="81" t="s">
        <v>13</v>
      </c>
      <c r="F228" s="15"/>
      <c r="G228" s="81" t="s">
        <v>103</v>
      </c>
      <c r="H228" s="27"/>
      <c r="I228" s="27"/>
      <c r="J228" s="27"/>
      <c r="K228" s="27"/>
      <c r="L228" s="27"/>
      <c r="M228" s="22" t="s">
        <v>881</v>
      </c>
      <c r="N228" s="15" t="s">
        <v>893</v>
      </c>
      <c r="O228" s="15"/>
      <c r="P228" s="15"/>
      <c r="Q228" s="80" t="s">
        <v>1234</v>
      </c>
      <c r="R228" s="80" t="s">
        <v>1237</v>
      </c>
    </row>
    <row r="229" spans="1:18" x14ac:dyDescent="0.25">
      <c r="A229" s="79"/>
      <c r="B229" s="88"/>
      <c r="C229" s="88"/>
      <c r="D229" s="80"/>
      <c r="E229" s="81"/>
      <c r="F229" s="15"/>
      <c r="G229" s="81"/>
      <c r="H229" s="27"/>
      <c r="I229" s="27"/>
      <c r="J229" s="27"/>
      <c r="K229" s="27"/>
      <c r="L229" s="27"/>
      <c r="M229" s="22" t="s">
        <v>895</v>
      </c>
      <c r="N229" s="17" t="s">
        <v>885</v>
      </c>
      <c r="O229" s="17"/>
      <c r="P229" s="17"/>
      <c r="Q229" s="80"/>
      <c r="R229" s="80"/>
    </row>
    <row r="230" spans="1:18" x14ac:dyDescent="0.25">
      <c r="A230" s="79"/>
      <c r="B230" s="88"/>
      <c r="C230" s="88"/>
      <c r="D230" s="81"/>
      <c r="E230" s="81" t="s">
        <v>13</v>
      </c>
      <c r="F230" s="15"/>
      <c r="G230" s="81" t="s">
        <v>104</v>
      </c>
      <c r="H230" s="27"/>
      <c r="I230" s="27"/>
      <c r="J230" s="27"/>
      <c r="K230" s="27"/>
      <c r="L230" s="27"/>
      <c r="M230" s="22" t="s">
        <v>881</v>
      </c>
      <c r="N230" s="15" t="s">
        <v>885</v>
      </c>
      <c r="O230" s="15"/>
      <c r="P230" s="15"/>
      <c r="Q230" s="81"/>
      <c r="R230" s="81"/>
    </row>
    <row r="231" spans="1:18" ht="22.5" x14ac:dyDescent="0.25">
      <c r="A231" s="79"/>
      <c r="B231" s="88"/>
      <c r="C231" s="88"/>
      <c r="D231" s="81"/>
      <c r="E231" s="81"/>
      <c r="F231" s="15"/>
      <c r="G231" s="81"/>
      <c r="H231" s="27"/>
      <c r="I231" s="27"/>
      <c r="J231" s="27"/>
      <c r="K231" s="27"/>
      <c r="L231" s="27"/>
      <c r="M231" s="22" t="s">
        <v>883</v>
      </c>
      <c r="N231" s="15" t="s">
        <v>888</v>
      </c>
      <c r="O231" s="15"/>
      <c r="P231" s="15"/>
      <c r="Q231" s="81"/>
      <c r="R231" s="81"/>
    </row>
    <row r="232" spans="1:18" ht="22.5" x14ac:dyDescent="0.25">
      <c r="A232" s="79"/>
      <c r="B232" s="88"/>
      <c r="C232" s="88"/>
      <c r="D232" s="81"/>
      <c r="E232" s="81"/>
      <c r="F232" s="15"/>
      <c r="G232" s="81"/>
      <c r="H232" s="27"/>
      <c r="I232" s="27"/>
      <c r="J232" s="27"/>
      <c r="K232" s="27"/>
      <c r="L232" s="27"/>
      <c r="M232" s="22" t="s">
        <v>887</v>
      </c>
      <c r="N232" s="15" t="s">
        <v>890</v>
      </c>
      <c r="O232" s="15"/>
      <c r="P232" s="15"/>
      <c r="Q232" s="81"/>
      <c r="R232" s="81"/>
    </row>
    <row r="233" spans="1:18" ht="45.75" x14ac:dyDescent="0.25">
      <c r="A233" s="18">
        <f>A228+1</f>
        <v>60</v>
      </c>
      <c r="B233" s="19">
        <v>-88.276764999999997</v>
      </c>
      <c r="C233" s="19">
        <v>42.102938999999999</v>
      </c>
      <c r="D233" s="15" t="s">
        <v>16</v>
      </c>
      <c r="E233" s="15" t="s">
        <v>107</v>
      </c>
      <c r="F233" s="15"/>
      <c r="G233" s="15" t="s">
        <v>108</v>
      </c>
      <c r="H233" s="27"/>
      <c r="I233" s="27"/>
      <c r="J233" s="27"/>
      <c r="K233" s="27"/>
      <c r="L233" s="27"/>
      <c r="M233" s="22" t="s">
        <v>881</v>
      </c>
      <c r="N233" s="7" t="s">
        <v>882</v>
      </c>
      <c r="O233" s="7"/>
      <c r="P233" s="7"/>
      <c r="Q233" s="15" t="s">
        <v>10</v>
      </c>
      <c r="R233" s="15"/>
    </row>
    <row r="234" spans="1:18" x14ac:dyDescent="0.25">
      <c r="A234" s="79">
        <f>A233+1</f>
        <v>61</v>
      </c>
      <c r="B234" s="88">
        <v>-88.276775999999998</v>
      </c>
      <c r="C234" s="88">
        <v>42.103015999999997</v>
      </c>
      <c r="D234" s="81" t="s">
        <v>16</v>
      </c>
      <c r="E234" s="81" t="s">
        <v>13</v>
      </c>
      <c r="F234" s="15"/>
      <c r="G234" s="81" t="s">
        <v>109</v>
      </c>
      <c r="H234" s="27"/>
      <c r="I234" s="27"/>
      <c r="J234" s="27"/>
      <c r="K234" s="27"/>
      <c r="L234" s="27"/>
      <c r="M234" s="22" t="s">
        <v>881</v>
      </c>
      <c r="N234" s="15" t="s">
        <v>885</v>
      </c>
      <c r="O234" s="15"/>
      <c r="P234" s="15"/>
      <c r="Q234" s="81" t="s">
        <v>10</v>
      </c>
      <c r="R234" s="81"/>
    </row>
    <row r="235" spans="1:18" ht="22.5" x14ac:dyDescent="0.25">
      <c r="A235" s="79"/>
      <c r="B235" s="88"/>
      <c r="C235" s="88"/>
      <c r="D235" s="81"/>
      <c r="E235" s="81"/>
      <c r="F235" s="15"/>
      <c r="G235" s="81"/>
      <c r="H235" s="27"/>
      <c r="I235" s="27"/>
      <c r="J235" s="27"/>
      <c r="K235" s="27"/>
      <c r="L235" s="27"/>
      <c r="M235" s="22" t="s">
        <v>883</v>
      </c>
      <c r="N235" s="15" t="s">
        <v>888</v>
      </c>
      <c r="O235" s="15"/>
      <c r="P235" s="15"/>
      <c r="Q235" s="81"/>
      <c r="R235" s="81"/>
    </row>
    <row r="236" spans="1:18" ht="22.5" x14ac:dyDescent="0.25">
      <c r="A236" s="79"/>
      <c r="B236" s="88"/>
      <c r="C236" s="88"/>
      <c r="D236" s="81"/>
      <c r="E236" s="81"/>
      <c r="F236" s="15"/>
      <c r="G236" s="81"/>
      <c r="H236" s="27"/>
      <c r="I236" s="27"/>
      <c r="J236" s="27"/>
      <c r="K236" s="27"/>
      <c r="L236" s="27"/>
      <c r="M236" s="22" t="s">
        <v>887</v>
      </c>
      <c r="N236" s="15" t="s">
        <v>890</v>
      </c>
      <c r="O236" s="15"/>
      <c r="P236" s="15"/>
      <c r="Q236" s="81"/>
      <c r="R236" s="81"/>
    </row>
    <row r="237" spans="1:18" x14ac:dyDescent="0.25">
      <c r="A237" s="79"/>
      <c r="B237" s="88"/>
      <c r="C237" s="88"/>
      <c r="D237" s="81"/>
      <c r="E237" s="81" t="s">
        <v>13</v>
      </c>
      <c r="F237" s="15"/>
      <c r="G237" s="81" t="s">
        <v>110</v>
      </c>
      <c r="H237" s="27"/>
      <c r="I237" s="27"/>
      <c r="J237" s="27"/>
      <c r="K237" s="27"/>
      <c r="L237" s="27"/>
      <c r="M237" s="22" t="s">
        <v>881</v>
      </c>
      <c r="N237" s="15" t="s">
        <v>893</v>
      </c>
      <c r="O237" s="15"/>
      <c r="P237" s="15"/>
      <c r="Q237" s="81"/>
      <c r="R237" s="81"/>
    </row>
    <row r="238" spans="1:18" x14ac:dyDescent="0.25">
      <c r="A238" s="79"/>
      <c r="B238" s="88"/>
      <c r="C238" s="88"/>
      <c r="D238" s="81"/>
      <c r="E238" s="81"/>
      <c r="F238" s="15"/>
      <c r="G238" s="81"/>
      <c r="H238" s="27"/>
      <c r="I238" s="27"/>
      <c r="J238" s="27"/>
      <c r="K238" s="27"/>
      <c r="L238" s="27"/>
      <c r="M238" s="22" t="s">
        <v>895</v>
      </c>
      <c r="N238" s="17" t="s">
        <v>885</v>
      </c>
      <c r="O238" s="17"/>
      <c r="P238" s="17"/>
      <c r="Q238" s="81"/>
      <c r="R238" s="81"/>
    </row>
    <row r="239" spans="1:18" ht="45.75" x14ac:dyDescent="0.25">
      <c r="A239" s="18">
        <f>A234+1</f>
        <v>62</v>
      </c>
      <c r="B239" s="19">
        <v>-88.276025000000004</v>
      </c>
      <c r="C239" s="19">
        <v>42.102544000000002</v>
      </c>
      <c r="D239" s="15" t="s">
        <v>21</v>
      </c>
      <c r="E239" s="15" t="s">
        <v>13</v>
      </c>
      <c r="F239" s="15"/>
      <c r="G239" s="15" t="s">
        <v>111</v>
      </c>
      <c r="H239" s="27"/>
      <c r="I239" s="27"/>
      <c r="J239" s="27"/>
      <c r="K239" s="27"/>
      <c r="L239" s="27"/>
      <c r="M239" s="22" t="s">
        <v>881</v>
      </c>
      <c r="N239" s="15" t="s">
        <v>896</v>
      </c>
      <c r="O239" s="15"/>
      <c r="P239" s="15"/>
      <c r="Q239" s="15" t="s">
        <v>10</v>
      </c>
      <c r="R239" s="15"/>
    </row>
    <row r="240" spans="1:18" x14ac:dyDescent="0.25">
      <c r="A240" s="79">
        <f>A239+1</f>
        <v>63</v>
      </c>
      <c r="B240" s="88">
        <v>-88.275482999999994</v>
      </c>
      <c r="C240" s="88">
        <v>42.101857000000003</v>
      </c>
      <c r="D240" s="81" t="s">
        <v>16</v>
      </c>
      <c r="E240" s="81" t="s">
        <v>13</v>
      </c>
      <c r="F240" s="15"/>
      <c r="G240" s="81" t="s">
        <v>112</v>
      </c>
      <c r="H240" s="27"/>
      <c r="I240" s="27"/>
      <c r="J240" s="27"/>
      <c r="K240" s="27"/>
      <c r="L240" s="27"/>
      <c r="M240" s="22" t="s">
        <v>881</v>
      </c>
      <c r="N240" s="15" t="s">
        <v>893</v>
      </c>
      <c r="O240" s="15"/>
      <c r="P240" s="15"/>
      <c r="Q240" s="81" t="s">
        <v>1234</v>
      </c>
      <c r="R240" s="81" t="s">
        <v>1239</v>
      </c>
    </row>
    <row r="241" spans="1:18" x14ac:dyDescent="0.25">
      <c r="A241" s="79"/>
      <c r="B241" s="88"/>
      <c r="C241" s="88"/>
      <c r="D241" s="81"/>
      <c r="E241" s="81"/>
      <c r="F241" s="15"/>
      <c r="G241" s="81"/>
      <c r="H241" s="27"/>
      <c r="I241" s="27"/>
      <c r="J241" s="27"/>
      <c r="K241" s="27"/>
      <c r="L241" s="27"/>
      <c r="M241" s="22" t="s">
        <v>883</v>
      </c>
      <c r="N241" s="22" t="s">
        <v>940</v>
      </c>
      <c r="O241" s="22"/>
      <c r="P241" s="22"/>
      <c r="Q241" s="81"/>
      <c r="R241" s="81"/>
    </row>
    <row r="242" spans="1:18" x14ac:dyDescent="0.25">
      <c r="A242" s="79"/>
      <c r="B242" s="88"/>
      <c r="C242" s="88"/>
      <c r="D242" s="81"/>
      <c r="E242" s="81"/>
      <c r="F242" s="15"/>
      <c r="G242" s="81"/>
      <c r="H242" s="27"/>
      <c r="I242" s="27"/>
      <c r="J242" s="27"/>
      <c r="K242" s="27"/>
      <c r="L242" s="27"/>
      <c r="M242" s="22" t="s">
        <v>895</v>
      </c>
      <c r="N242" s="17" t="s">
        <v>885</v>
      </c>
      <c r="O242" s="17"/>
      <c r="P242" s="17"/>
      <c r="Q242" s="81"/>
      <c r="R242" s="81"/>
    </row>
    <row r="243" spans="1:18" x14ac:dyDescent="0.25">
      <c r="A243" s="79"/>
      <c r="B243" s="88"/>
      <c r="C243" s="88"/>
      <c r="D243" s="81"/>
      <c r="E243" s="81" t="s">
        <v>13</v>
      </c>
      <c r="F243" s="15"/>
      <c r="G243" s="81" t="s">
        <v>113</v>
      </c>
      <c r="H243" s="27"/>
      <c r="I243" s="27"/>
      <c r="J243" s="27"/>
      <c r="K243" s="27"/>
      <c r="L243" s="27"/>
      <c r="M243" s="22" t="s">
        <v>881</v>
      </c>
      <c r="N243" s="15" t="s">
        <v>885</v>
      </c>
      <c r="O243" s="15"/>
      <c r="P243" s="15"/>
      <c r="Q243" s="81"/>
      <c r="R243" s="81"/>
    </row>
    <row r="244" spans="1:18" x14ac:dyDescent="0.25">
      <c r="A244" s="79"/>
      <c r="B244" s="88"/>
      <c r="C244" s="88"/>
      <c r="D244" s="81"/>
      <c r="E244" s="81"/>
      <c r="F244" s="15"/>
      <c r="G244" s="81"/>
      <c r="H244" s="27"/>
      <c r="I244" s="27"/>
      <c r="J244" s="27"/>
      <c r="K244" s="27"/>
      <c r="L244" s="27"/>
      <c r="M244" s="22" t="s">
        <v>883</v>
      </c>
      <c r="N244" s="15" t="s">
        <v>905</v>
      </c>
      <c r="O244" s="15"/>
      <c r="P244" s="15"/>
      <c r="Q244" s="81"/>
      <c r="R244" s="81"/>
    </row>
    <row r="245" spans="1:18" ht="22.5" x14ac:dyDescent="0.25">
      <c r="A245" s="79"/>
      <c r="B245" s="88"/>
      <c r="C245" s="88"/>
      <c r="D245" s="81"/>
      <c r="E245" s="81"/>
      <c r="F245" s="15"/>
      <c r="G245" s="81"/>
      <c r="H245" s="27"/>
      <c r="I245" s="27"/>
      <c r="J245" s="27"/>
      <c r="K245" s="27"/>
      <c r="L245" s="27"/>
      <c r="M245" s="22" t="s">
        <v>887</v>
      </c>
      <c r="N245" s="15" t="s">
        <v>888</v>
      </c>
      <c r="O245" s="15"/>
      <c r="P245" s="15"/>
      <c r="Q245" s="81"/>
      <c r="R245" s="81"/>
    </row>
    <row r="246" spans="1:18" ht="22.5" x14ac:dyDescent="0.25">
      <c r="A246" s="79"/>
      <c r="B246" s="88"/>
      <c r="C246" s="88"/>
      <c r="D246" s="81"/>
      <c r="E246" s="81"/>
      <c r="F246" s="15"/>
      <c r="G246" s="81"/>
      <c r="H246" s="27"/>
      <c r="I246" s="27"/>
      <c r="J246" s="27"/>
      <c r="K246" s="27"/>
      <c r="L246" s="27"/>
      <c r="M246" s="22" t="s">
        <v>889</v>
      </c>
      <c r="N246" s="15" t="s">
        <v>890</v>
      </c>
      <c r="O246" s="15"/>
      <c r="P246" s="15"/>
      <c r="Q246" s="81"/>
      <c r="R246" s="81"/>
    </row>
    <row r="247" spans="1:18" x14ac:dyDescent="0.25">
      <c r="A247" s="79"/>
      <c r="B247" s="88"/>
      <c r="C247" s="88"/>
      <c r="D247" s="81"/>
      <c r="E247" s="81"/>
      <c r="F247" s="15"/>
      <c r="G247" s="81"/>
      <c r="H247" s="27"/>
      <c r="I247" s="27"/>
      <c r="J247" s="27"/>
      <c r="K247" s="27"/>
      <c r="L247" s="27"/>
      <c r="M247" s="22" t="s">
        <v>895</v>
      </c>
      <c r="N247" s="17" t="s">
        <v>941</v>
      </c>
      <c r="O247" s="17"/>
      <c r="P247" s="17"/>
      <c r="Q247" s="81"/>
      <c r="R247" s="81"/>
    </row>
    <row r="248" spans="1:18" x14ac:dyDescent="0.25">
      <c r="A248" s="79">
        <f>A240+1</f>
        <v>64</v>
      </c>
      <c r="B248" s="88">
        <v>-88.275496000000004</v>
      </c>
      <c r="C248" s="88">
        <v>42.101734999999998</v>
      </c>
      <c r="D248" s="81" t="s">
        <v>16</v>
      </c>
      <c r="E248" s="81" t="s">
        <v>107</v>
      </c>
      <c r="F248" s="15"/>
      <c r="G248" s="81" t="s">
        <v>114</v>
      </c>
      <c r="H248" s="27"/>
      <c r="I248" s="27"/>
      <c r="J248" s="27"/>
      <c r="K248" s="27"/>
      <c r="L248" s="27"/>
      <c r="M248" s="22" t="s">
        <v>881</v>
      </c>
      <c r="N248" s="7" t="s">
        <v>882</v>
      </c>
      <c r="O248" s="7"/>
      <c r="P248" s="7"/>
      <c r="Q248" s="81" t="s">
        <v>10</v>
      </c>
      <c r="R248" s="81"/>
    </row>
    <row r="249" spans="1:18" x14ac:dyDescent="0.25">
      <c r="A249" s="79"/>
      <c r="B249" s="88">
        <v>-88.275496000000004</v>
      </c>
      <c r="C249" s="88">
        <v>42.101734999999998</v>
      </c>
      <c r="D249" s="81"/>
      <c r="E249" s="81"/>
      <c r="F249" s="15"/>
      <c r="G249" s="81"/>
      <c r="H249" s="27"/>
      <c r="I249" s="27"/>
      <c r="J249" s="27"/>
      <c r="K249" s="27"/>
      <c r="L249" s="27"/>
      <c r="M249" s="22" t="s">
        <v>883</v>
      </c>
      <c r="N249" s="7" t="s">
        <v>884</v>
      </c>
      <c r="O249" s="7"/>
      <c r="P249" s="7"/>
      <c r="Q249" s="81"/>
      <c r="R249" s="81"/>
    </row>
    <row r="250" spans="1:18" x14ac:dyDescent="0.25">
      <c r="A250" s="79">
        <f>A248+1</f>
        <v>65</v>
      </c>
      <c r="B250" s="88">
        <v>-88.275414999999995</v>
      </c>
      <c r="C250" s="88">
        <v>42.101874000000002</v>
      </c>
      <c r="D250" s="81" t="s">
        <v>16</v>
      </c>
      <c r="E250" s="81" t="s">
        <v>107</v>
      </c>
      <c r="F250" s="15"/>
      <c r="G250" s="81" t="s">
        <v>115</v>
      </c>
      <c r="H250" s="27"/>
      <c r="I250" s="27"/>
      <c r="J250" s="27"/>
      <c r="K250" s="27"/>
      <c r="L250" s="27"/>
      <c r="M250" s="22" t="s">
        <v>881</v>
      </c>
      <c r="N250" s="7" t="s">
        <v>882</v>
      </c>
      <c r="O250" s="7"/>
      <c r="P250" s="7"/>
      <c r="Q250" s="81" t="s">
        <v>10</v>
      </c>
      <c r="R250" s="81"/>
    </row>
    <row r="251" spans="1:18" x14ac:dyDescent="0.25">
      <c r="A251" s="79"/>
      <c r="B251" s="88">
        <v>-88.275414999999995</v>
      </c>
      <c r="C251" s="88">
        <v>42.101874000000002</v>
      </c>
      <c r="D251" s="81"/>
      <c r="E251" s="81"/>
      <c r="F251" s="15"/>
      <c r="G251" s="81"/>
      <c r="H251" s="27"/>
      <c r="I251" s="27"/>
      <c r="J251" s="27"/>
      <c r="K251" s="27"/>
      <c r="L251" s="27"/>
      <c r="M251" s="22" t="s">
        <v>883</v>
      </c>
      <c r="N251" s="7" t="s">
        <v>884</v>
      </c>
      <c r="O251" s="7"/>
      <c r="P251" s="7"/>
      <c r="Q251" s="81"/>
      <c r="R251" s="81"/>
    </row>
    <row r="252" spans="1:18" x14ac:dyDescent="0.25">
      <c r="A252" s="79">
        <f>A250+1</f>
        <v>66</v>
      </c>
      <c r="B252" s="88">
        <v>-88.275063000000003</v>
      </c>
      <c r="C252" s="88">
        <v>42.101925999999999</v>
      </c>
      <c r="D252" s="80" t="s">
        <v>16</v>
      </c>
      <c r="E252" s="81" t="s">
        <v>107</v>
      </c>
      <c r="F252" s="15"/>
      <c r="G252" s="81" t="s">
        <v>116</v>
      </c>
      <c r="H252" s="27"/>
      <c r="I252" s="27"/>
      <c r="J252" s="27"/>
      <c r="K252" s="27"/>
      <c r="L252" s="27"/>
      <c r="M252" s="22" t="s">
        <v>881</v>
      </c>
      <c r="N252" s="15" t="s">
        <v>882</v>
      </c>
      <c r="O252" s="15"/>
      <c r="P252" s="15"/>
      <c r="Q252" s="80" t="s">
        <v>10</v>
      </c>
      <c r="R252" s="80"/>
    </row>
    <row r="253" spans="1:18" x14ac:dyDescent="0.25">
      <c r="A253" s="79"/>
      <c r="B253" s="88">
        <v>-88.275063000000003</v>
      </c>
      <c r="C253" s="88">
        <v>42.101925999999999</v>
      </c>
      <c r="D253" s="81"/>
      <c r="E253" s="81"/>
      <c r="F253" s="15"/>
      <c r="G253" s="81"/>
      <c r="H253" s="27"/>
      <c r="I253" s="27"/>
      <c r="J253" s="27"/>
      <c r="K253" s="27"/>
      <c r="L253" s="27"/>
      <c r="M253" s="22" t="s">
        <v>883</v>
      </c>
      <c r="N253" s="15" t="s">
        <v>927</v>
      </c>
      <c r="O253" s="15"/>
      <c r="P253" s="15"/>
      <c r="Q253" s="81"/>
      <c r="R253" s="81"/>
    </row>
    <row r="254" spans="1:18" x14ac:dyDescent="0.25">
      <c r="A254" s="79"/>
      <c r="B254" s="88">
        <v>-88.275063000000003</v>
      </c>
      <c r="C254" s="88">
        <v>42.101925999999999</v>
      </c>
      <c r="D254" s="81"/>
      <c r="E254" s="81"/>
      <c r="F254" s="15"/>
      <c r="G254" s="81"/>
      <c r="H254" s="27"/>
      <c r="I254" s="27"/>
      <c r="J254" s="27"/>
      <c r="K254" s="27"/>
      <c r="L254" s="27"/>
      <c r="M254" s="22" t="s">
        <v>887</v>
      </c>
      <c r="N254" s="15" t="s">
        <v>929</v>
      </c>
      <c r="O254" s="15"/>
      <c r="P254" s="15"/>
      <c r="Q254" s="81"/>
      <c r="R254" s="81"/>
    </row>
    <row r="255" spans="1:18" x14ac:dyDescent="0.25">
      <c r="A255" s="79">
        <f>A252+1</f>
        <v>67</v>
      </c>
      <c r="B255" s="88">
        <v>-88.275386999999995</v>
      </c>
      <c r="C255" s="88">
        <v>42.101709</v>
      </c>
      <c r="D255" s="81" t="s">
        <v>16</v>
      </c>
      <c r="E255" s="81" t="s">
        <v>13</v>
      </c>
      <c r="F255" s="15"/>
      <c r="G255" s="81" t="s">
        <v>117</v>
      </c>
      <c r="H255" s="27"/>
      <c r="I255" s="27"/>
      <c r="J255" s="27"/>
      <c r="K255" s="27"/>
      <c r="L255" s="27"/>
      <c r="M255" s="22" t="s">
        <v>881</v>
      </c>
      <c r="N255" s="15" t="s">
        <v>885</v>
      </c>
      <c r="O255" s="15"/>
      <c r="P255" s="15"/>
      <c r="Q255" s="81" t="s">
        <v>1234</v>
      </c>
      <c r="R255" s="81" t="s">
        <v>1239</v>
      </c>
    </row>
    <row r="256" spans="1:18" x14ac:dyDescent="0.25">
      <c r="A256" s="79"/>
      <c r="B256" s="88"/>
      <c r="C256" s="88"/>
      <c r="D256" s="81"/>
      <c r="E256" s="81"/>
      <c r="F256" s="15"/>
      <c r="G256" s="81"/>
      <c r="H256" s="27"/>
      <c r="I256" s="27"/>
      <c r="J256" s="27"/>
      <c r="K256" s="27"/>
      <c r="L256" s="27"/>
      <c r="M256" s="22" t="s">
        <v>883</v>
      </c>
      <c r="N256" s="15" t="s">
        <v>905</v>
      </c>
      <c r="O256" s="15"/>
      <c r="P256" s="15"/>
      <c r="Q256" s="81"/>
      <c r="R256" s="81"/>
    </row>
    <row r="257" spans="1:18" ht="22.5" x14ac:dyDescent="0.25">
      <c r="A257" s="79"/>
      <c r="B257" s="88"/>
      <c r="C257" s="88"/>
      <c r="D257" s="81"/>
      <c r="E257" s="81"/>
      <c r="F257" s="15"/>
      <c r="G257" s="81"/>
      <c r="H257" s="27"/>
      <c r="I257" s="27"/>
      <c r="J257" s="27"/>
      <c r="K257" s="27"/>
      <c r="L257" s="27"/>
      <c r="M257" s="22" t="s">
        <v>887</v>
      </c>
      <c r="N257" s="15" t="s">
        <v>888</v>
      </c>
      <c r="O257" s="15"/>
      <c r="P257" s="15"/>
      <c r="Q257" s="81"/>
      <c r="R257" s="81"/>
    </row>
    <row r="258" spans="1:18" ht="22.5" x14ac:dyDescent="0.25">
      <c r="A258" s="79"/>
      <c r="B258" s="88"/>
      <c r="C258" s="88"/>
      <c r="D258" s="81"/>
      <c r="E258" s="81"/>
      <c r="F258" s="15"/>
      <c r="G258" s="81"/>
      <c r="H258" s="27"/>
      <c r="I258" s="27"/>
      <c r="J258" s="27"/>
      <c r="K258" s="27"/>
      <c r="L258" s="27"/>
      <c r="M258" s="22" t="s">
        <v>889</v>
      </c>
      <c r="N258" s="15" t="s">
        <v>890</v>
      </c>
      <c r="O258" s="15"/>
      <c r="P258" s="15"/>
      <c r="Q258" s="81"/>
      <c r="R258" s="81"/>
    </row>
    <row r="259" spans="1:18" x14ac:dyDescent="0.25">
      <c r="A259" s="79"/>
      <c r="B259" s="88"/>
      <c r="C259" s="88"/>
      <c r="D259" s="81"/>
      <c r="E259" s="81" t="s">
        <v>13</v>
      </c>
      <c r="F259" s="15"/>
      <c r="G259" s="81" t="s">
        <v>118</v>
      </c>
      <c r="H259" s="27"/>
      <c r="I259" s="27"/>
      <c r="J259" s="27"/>
      <c r="K259" s="27"/>
      <c r="L259" s="27"/>
      <c r="M259" s="22" t="s">
        <v>881</v>
      </c>
      <c r="N259" s="15" t="s">
        <v>893</v>
      </c>
      <c r="O259" s="15"/>
      <c r="P259" s="15"/>
      <c r="Q259" s="81"/>
      <c r="R259" s="81"/>
    </row>
    <row r="260" spans="1:18" x14ac:dyDescent="0.25">
      <c r="A260" s="79"/>
      <c r="B260" s="88"/>
      <c r="C260" s="88"/>
      <c r="D260" s="81"/>
      <c r="E260" s="81"/>
      <c r="F260" s="15"/>
      <c r="G260" s="81"/>
      <c r="H260" s="27"/>
      <c r="I260" s="27"/>
      <c r="J260" s="27"/>
      <c r="K260" s="27"/>
      <c r="L260" s="27"/>
      <c r="M260" s="22" t="s">
        <v>883</v>
      </c>
      <c r="N260" s="22" t="s">
        <v>940</v>
      </c>
      <c r="O260" s="22"/>
      <c r="P260" s="22"/>
      <c r="Q260" s="81"/>
      <c r="R260" s="81"/>
    </row>
    <row r="261" spans="1:18" ht="22.5" x14ac:dyDescent="0.25">
      <c r="A261" s="79"/>
      <c r="B261" s="88"/>
      <c r="C261" s="88"/>
      <c r="D261" s="81"/>
      <c r="E261" s="81"/>
      <c r="F261" s="15"/>
      <c r="G261" s="81"/>
      <c r="H261" s="27"/>
      <c r="I261" s="27"/>
      <c r="J261" s="27"/>
      <c r="K261" s="27"/>
      <c r="L261" s="27"/>
      <c r="M261" s="22" t="s">
        <v>887</v>
      </c>
      <c r="N261" s="15" t="s">
        <v>942</v>
      </c>
      <c r="O261" s="15"/>
      <c r="P261" s="15"/>
      <c r="Q261" s="81"/>
      <c r="R261" s="81"/>
    </row>
    <row r="262" spans="1:18" x14ac:dyDescent="0.25">
      <c r="A262" s="79"/>
      <c r="B262" s="88"/>
      <c r="C262" s="88"/>
      <c r="D262" s="81"/>
      <c r="E262" s="81"/>
      <c r="F262" s="15"/>
      <c r="G262" s="81"/>
      <c r="H262" s="27"/>
      <c r="I262" s="27"/>
      <c r="J262" s="27"/>
      <c r="K262" s="27"/>
      <c r="L262" s="27"/>
      <c r="M262" s="22" t="s">
        <v>895</v>
      </c>
      <c r="N262" s="17" t="s">
        <v>885</v>
      </c>
      <c r="O262" s="17"/>
      <c r="P262" s="17"/>
      <c r="Q262" s="81"/>
      <c r="R262" s="81"/>
    </row>
    <row r="263" spans="1:18" ht="45.75" x14ac:dyDescent="0.25">
      <c r="A263" s="18">
        <v>68</v>
      </c>
      <c r="B263" s="19">
        <v>-88.275442999999996</v>
      </c>
      <c r="C263" s="19">
        <v>42.101742000000002</v>
      </c>
      <c r="D263" s="15" t="s">
        <v>16</v>
      </c>
      <c r="E263" s="15" t="s">
        <v>13</v>
      </c>
      <c r="F263" s="15"/>
      <c r="G263" s="15" t="s">
        <v>119</v>
      </c>
      <c r="H263" s="27"/>
      <c r="I263" s="27"/>
      <c r="J263" s="27"/>
      <c r="K263" s="27"/>
      <c r="L263" s="27"/>
      <c r="M263" s="22" t="s">
        <v>895</v>
      </c>
      <c r="N263" s="15" t="s">
        <v>893</v>
      </c>
      <c r="O263" s="15"/>
      <c r="P263" s="15"/>
      <c r="Q263" s="15" t="s">
        <v>1229</v>
      </c>
      <c r="R263" s="15" t="s">
        <v>1240</v>
      </c>
    </row>
    <row r="264" spans="1:18" x14ac:dyDescent="0.25">
      <c r="A264" s="79">
        <v>69</v>
      </c>
      <c r="B264" s="88">
        <v>-88.275233</v>
      </c>
      <c r="C264" s="88">
        <v>42.100968999999999</v>
      </c>
      <c r="D264" s="81" t="s">
        <v>16</v>
      </c>
      <c r="E264" s="81" t="s">
        <v>13</v>
      </c>
      <c r="F264" s="15"/>
      <c r="G264" s="81" t="s">
        <v>120</v>
      </c>
      <c r="H264" s="27"/>
      <c r="I264" s="27"/>
      <c r="J264" s="27"/>
      <c r="K264" s="27"/>
      <c r="L264" s="27"/>
      <c r="M264" s="22" t="s">
        <v>881</v>
      </c>
      <c r="N264" s="15" t="s">
        <v>893</v>
      </c>
      <c r="O264" s="15"/>
      <c r="P264" s="15"/>
      <c r="Q264" s="81" t="s">
        <v>1234</v>
      </c>
      <c r="R264" s="81" t="s">
        <v>1237</v>
      </c>
    </row>
    <row r="265" spans="1:18" x14ac:dyDescent="0.25">
      <c r="A265" s="79"/>
      <c r="B265" s="88"/>
      <c r="C265" s="88"/>
      <c r="D265" s="81"/>
      <c r="E265" s="81"/>
      <c r="F265" s="15"/>
      <c r="G265" s="81"/>
      <c r="H265" s="27"/>
      <c r="I265" s="27"/>
      <c r="J265" s="27"/>
      <c r="K265" s="27"/>
      <c r="L265" s="27"/>
      <c r="M265" s="22" t="s">
        <v>895</v>
      </c>
      <c r="N265" s="17" t="s">
        <v>885</v>
      </c>
      <c r="O265" s="17"/>
      <c r="P265" s="17"/>
      <c r="Q265" s="81"/>
      <c r="R265" s="81"/>
    </row>
    <row r="266" spans="1:18" x14ac:dyDescent="0.25">
      <c r="A266" s="79"/>
      <c r="B266" s="88"/>
      <c r="C266" s="88"/>
      <c r="D266" s="81"/>
      <c r="E266" s="81" t="s">
        <v>13</v>
      </c>
      <c r="F266" s="15"/>
      <c r="G266" s="81" t="s">
        <v>121</v>
      </c>
      <c r="H266" s="27"/>
      <c r="I266" s="27"/>
      <c r="J266" s="27"/>
      <c r="K266" s="27"/>
      <c r="L266" s="27"/>
      <c r="M266" s="22" t="s">
        <v>881</v>
      </c>
      <c r="N266" s="15" t="s">
        <v>885</v>
      </c>
      <c r="O266" s="15"/>
      <c r="P266" s="15"/>
      <c r="Q266" s="81"/>
      <c r="R266" s="81"/>
    </row>
    <row r="267" spans="1:18" ht="22.5" x14ac:dyDescent="0.25">
      <c r="A267" s="79"/>
      <c r="B267" s="88"/>
      <c r="C267" s="88"/>
      <c r="D267" s="81"/>
      <c r="E267" s="81"/>
      <c r="F267" s="15"/>
      <c r="G267" s="81"/>
      <c r="H267" s="27"/>
      <c r="I267" s="27"/>
      <c r="J267" s="27"/>
      <c r="K267" s="27"/>
      <c r="L267" s="27"/>
      <c r="M267" s="22" t="s">
        <v>883</v>
      </c>
      <c r="N267" s="15" t="s">
        <v>888</v>
      </c>
      <c r="O267" s="15"/>
      <c r="P267" s="15"/>
      <c r="Q267" s="81"/>
      <c r="R267" s="81"/>
    </row>
    <row r="268" spans="1:18" ht="22.5" x14ac:dyDescent="0.25">
      <c r="A268" s="79"/>
      <c r="B268" s="88"/>
      <c r="C268" s="88"/>
      <c r="D268" s="81"/>
      <c r="E268" s="81"/>
      <c r="F268" s="15"/>
      <c r="G268" s="81"/>
      <c r="H268" s="27"/>
      <c r="I268" s="27"/>
      <c r="J268" s="27"/>
      <c r="K268" s="27"/>
      <c r="L268" s="27"/>
      <c r="M268" s="22" t="s">
        <v>887</v>
      </c>
      <c r="N268" s="15" t="s">
        <v>890</v>
      </c>
      <c r="O268" s="15"/>
      <c r="P268" s="15"/>
      <c r="Q268" s="81"/>
      <c r="R268" s="81"/>
    </row>
    <row r="269" spans="1:18" ht="45.75" x14ac:dyDescent="0.25">
      <c r="A269" s="18">
        <v>70</v>
      </c>
      <c r="B269" s="19">
        <v>-88.275191000000007</v>
      </c>
      <c r="C269" s="19">
        <v>42.100991</v>
      </c>
      <c r="D269" s="15" t="s">
        <v>16</v>
      </c>
      <c r="E269" s="15" t="s">
        <v>13</v>
      </c>
      <c r="F269" s="15"/>
      <c r="G269" s="15" t="s">
        <v>122</v>
      </c>
      <c r="H269" s="27"/>
      <c r="I269" s="27"/>
      <c r="J269" s="27"/>
      <c r="K269" s="27"/>
      <c r="L269" s="27"/>
      <c r="M269" s="22" t="s">
        <v>895</v>
      </c>
      <c r="N269" s="15" t="s">
        <v>893</v>
      </c>
      <c r="O269" s="15"/>
      <c r="P269" s="15"/>
      <c r="Q269" s="15" t="s">
        <v>1229</v>
      </c>
      <c r="R269" s="15" t="s">
        <v>1240</v>
      </c>
    </row>
    <row r="270" spans="1:18" x14ac:dyDescent="0.25">
      <c r="A270" s="79">
        <v>71</v>
      </c>
      <c r="B270" s="88">
        <v>-88.275205</v>
      </c>
      <c r="C270" s="88">
        <v>42.100830999999999</v>
      </c>
      <c r="D270" s="81" t="s">
        <v>16</v>
      </c>
      <c r="E270" s="81" t="s">
        <v>107</v>
      </c>
      <c r="F270" s="15"/>
      <c r="G270" s="81" t="s">
        <v>123</v>
      </c>
      <c r="H270" s="27"/>
      <c r="I270" s="27"/>
      <c r="J270" s="27"/>
      <c r="K270" s="27"/>
      <c r="L270" s="27"/>
      <c r="M270" s="22" t="s">
        <v>881</v>
      </c>
      <c r="N270" s="7" t="s">
        <v>882</v>
      </c>
      <c r="O270" s="7"/>
      <c r="P270" s="7"/>
      <c r="Q270" s="81" t="s">
        <v>10</v>
      </c>
      <c r="R270" s="81"/>
    </row>
    <row r="271" spans="1:18" x14ac:dyDescent="0.25">
      <c r="A271" s="79"/>
      <c r="B271" s="88">
        <v>-88.275205</v>
      </c>
      <c r="C271" s="88">
        <v>42.100830999999999</v>
      </c>
      <c r="D271" s="81"/>
      <c r="E271" s="81"/>
      <c r="F271" s="15"/>
      <c r="G271" s="81"/>
      <c r="H271" s="27"/>
      <c r="I271" s="27"/>
      <c r="J271" s="27"/>
      <c r="K271" s="27"/>
      <c r="L271" s="27"/>
      <c r="M271" s="22" t="s">
        <v>883</v>
      </c>
      <c r="N271" s="7" t="s">
        <v>884</v>
      </c>
      <c r="O271" s="7"/>
      <c r="P271" s="7"/>
      <c r="Q271" s="81"/>
      <c r="R271" s="81"/>
    </row>
    <row r="272" spans="1:18" x14ac:dyDescent="0.25">
      <c r="A272" s="79">
        <f>A270+1</f>
        <v>72</v>
      </c>
      <c r="B272" s="88">
        <v>-88.275178999999994</v>
      </c>
      <c r="C272" s="88">
        <v>42.100988999999998</v>
      </c>
      <c r="D272" s="81" t="s">
        <v>16</v>
      </c>
      <c r="E272" s="81" t="s">
        <v>107</v>
      </c>
      <c r="F272" s="15"/>
      <c r="G272" s="81" t="s">
        <v>124</v>
      </c>
      <c r="H272" s="27"/>
      <c r="I272" s="27"/>
      <c r="J272" s="27"/>
      <c r="K272" s="27"/>
      <c r="L272" s="27"/>
      <c r="M272" s="22" t="s">
        <v>881</v>
      </c>
      <c r="N272" s="7" t="s">
        <v>882</v>
      </c>
      <c r="O272" s="7"/>
      <c r="P272" s="7"/>
      <c r="Q272" s="81" t="s">
        <v>10</v>
      </c>
      <c r="R272" s="81"/>
    </row>
    <row r="273" spans="1:18" x14ac:dyDescent="0.25">
      <c r="A273" s="79"/>
      <c r="B273" s="88">
        <v>-88.275178999999994</v>
      </c>
      <c r="C273" s="88">
        <v>42.100988999999998</v>
      </c>
      <c r="D273" s="81"/>
      <c r="E273" s="81"/>
      <c r="F273" s="15"/>
      <c r="G273" s="81"/>
      <c r="H273" s="27"/>
      <c r="I273" s="27"/>
      <c r="J273" s="27"/>
      <c r="K273" s="27"/>
      <c r="L273" s="27"/>
      <c r="M273" s="22" t="s">
        <v>883</v>
      </c>
      <c r="N273" s="7" t="s">
        <v>884</v>
      </c>
      <c r="O273" s="7"/>
      <c r="P273" s="7"/>
      <c r="Q273" s="81"/>
      <c r="R273" s="81"/>
    </row>
    <row r="274" spans="1:18" x14ac:dyDescent="0.25">
      <c r="A274" s="79">
        <f>A272+1</f>
        <v>73</v>
      </c>
      <c r="B274" s="88">
        <v>-88.275143999999997</v>
      </c>
      <c r="C274" s="88">
        <v>42.100834999999996</v>
      </c>
      <c r="D274" s="81" t="s">
        <v>16</v>
      </c>
      <c r="E274" s="81" t="s">
        <v>13</v>
      </c>
      <c r="F274" s="15"/>
      <c r="G274" s="81" t="s">
        <v>125</v>
      </c>
      <c r="H274" s="27"/>
      <c r="I274" s="27"/>
      <c r="J274" s="27"/>
      <c r="K274" s="27"/>
      <c r="L274" s="27"/>
      <c r="M274" s="22" t="s">
        <v>881</v>
      </c>
      <c r="N274" s="15" t="s">
        <v>885</v>
      </c>
      <c r="O274" s="15"/>
      <c r="P274" s="15"/>
      <c r="Q274" s="81" t="s">
        <v>1234</v>
      </c>
      <c r="R274" s="81" t="s">
        <v>1237</v>
      </c>
    </row>
    <row r="275" spans="1:18" ht="22.5" x14ac:dyDescent="0.25">
      <c r="A275" s="79"/>
      <c r="B275" s="88"/>
      <c r="C275" s="88"/>
      <c r="D275" s="81"/>
      <c r="E275" s="81"/>
      <c r="F275" s="15"/>
      <c r="G275" s="81"/>
      <c r="H275" s="27"/>
      <c r="I275" s="27"/>
      <c r="J275" s="27"/>
      <c r="K275" s="27"/>
      <c r="L275" s="27"/>
      <c r="M275" s="22" t="s">
        <v>883</v>
      </c>
      <c r="N275" s="15" t="s">
        <v>888</v>
      </c>
      <c r="O275" s="15"/>
      <c r="P275" s="15"/>
      <c r="Q275" s="81"/>
      <c r="R275" s="81"/>
    </row>
    <row r="276" spans="1:18" ht="22.5" x14ac:dyDescent="0.25">
      <c r="A276" s="79"/>
      <c r="B276" s="88"/>
      <c r="C276" s="88"/>
      <c r="D276" s="81"/>
      <c r="E276" s="81"/>
      <c r="F276" s="15"/>
      <c r="G276" s="81"/>
      <c r="H276" s="27"/>
      <c r="I276" s="27"/>
      <c r="J276" s="27"/>
      <c r="K276" s="27"/>
      <c r="L276" s="27"/>
      <c r="M276" s="22" t="s">
        <v>887</v>
      </c>
      <c r="N276" s="15" t="s">
        <v>890</v>
      </c>
      <c r="O276" s="15"/>
      <c r="P276" s="15"/>
      <c r="Q276" s="81"/>
      <c r="R276" s="81"/>
    </row>
    <row r="277" spans="1:18" x14ac:dyDescent="0.25">
      <c r="A277" s="79"/>
      <c r="B277" s="88"/>
      <c r="C277" s="88"/>
      <c r="D277" s="81"/>
      <c r="E277" s="81" t="s">
        <v>13</v>
      </c>
      <c r="F277" s="15"/>
      <c r="G277" s="81" t="s">
        <v>126</v>
      </c>
      <c r="H277" s="27"/>
      <c r="I277" s="27"/>
      <c r="J277" s="27"/>
      <c r="K277" s="27"/>
      <c r="L277" s="27"/>
      <c r="M277" s="22" t="s">
        <v>881</v>
      </c>
      <c r="N277" s="15" t="s">
        <v>893</v>
      </c>
      <c r="O277" s="15"/>
      <c r="P277" s="15"/>
      <c r="Q277" s="81"/>
      <c r="R277" s="81"/>
    </row>
    <row r="278" spans="1:18" x14ac:dyDescent="0.25">
      <c r="A278" s="79"/>
      <c r="B278" s="88"/>
      <c r="C278" s="88"/>
      <c r="D278" s="81"/>
      <c r="E278" s="81"/>
      <c r="F278" s="15"/>
      <c r="G278" s="81"/>
      <c r="H278" s="27"/>
      <c r="I278" s="27"/>
      <c r="J278" s="27"/>
      <c r="K278" s="27"/>
      <c r="L278" s="27"/>
      <c r="M278" s="22" t="s">
        <v>895</v>
      </c>
      <c r="N278" s="17" t="s">
        <v>885</v>
      </c>
      <c r="O278" s="17"/>
      <c r="P278" s="17"/>
      <c r="Q278" s="81"/>
      <c r="R278" s="81"/>
    </row>
    <row r="279" spans="1:18" x14ac:dyDescent="0.25">
      <c r="A279" s="79">
        <f>A274+1</f>
        <v>74</v>
      </c>
      <c r="B279" s="88">
        <v>-88.274957999999998</v>
      </c>
      <c r="C279" s="88">
        <v>42.100040999999997</v>
      </c>
      <c r="D279" s="80" t="s">
        <v>16</v>
      </c>
      <c r="E279" s="81" t="s">
        <v>13</v>
      </c>
      <c r="F279" s="15"/>
      <c r="G279" s="81" t="s">
        <v>127</v>
      </c>
      <c r="H279" s="27"/>
      <c r="I279" s="27"/>
      <c r="J279" s="27"/>
      <c r="K279" s="27"/>
      <c r="L279" s="27"/>
      <c r="M279" s="22" t="s">
        <v>881</v>
      </c>
      <c r="N279" s="15" t="s">
        <v>885</v>
      </c>
      <c r="O279" s="15"/>
      <c r="P279" s="15"/>
      <c r="Q279" s="80" t="s">
        <v>1234</v>
      </c>
      <c r="R279" s="81" t="s">
        <v>1237</v>
      </c>
    </row>
    <row r="280" spans="1:18" ht="22.5" x14ac:dyDescent="0.25">
      <c r="A280" s="79"/>
      <c r="B280" s="88"/>
      <c r="C280" s="88"/>
      <c r="D280" s="81"/>
      <c r="E280" s="81"/>
      <c r="F280" s="15"/>
      <c r="G280" s="81"/>
      <c r="H280" s="27"/>
      <c r="I280" s="27"/>
      <c r="J280" s="27"/>
      <c r="K280" s="27"/>
      <c r="L280" s="27"/>
      <c r="M280" s="22" t="s">
        <v>883</v>
      </c>
      <c r="N280" s="15" t="s">
        <v>888</v>
      </c>
      <c r="O280" s="15"/>
      <c r="P280" s="15"/>
      <c r="Q280" s="81"/>
      <c r="R280" s="81"/>
    </row>
    <row r="281" spans="1:18" ht="22.5" x14ac:dyDescent="0.25">
      <c r="A281" s="79"/>
      <c r="B281" s="88"/>
      <c r="C281" s="88"/>
      <c r="D281" s="81"/>
      <c r="E281" s="81"/>
      <c r="F281" s="15"/>
      <c r="G281" s="81"/>
      <c r="H281" s="27"/>
      <c r="I281" s="27"/>
      <c r="J281" s="27"/>
      <c r="K281" s="27"/>
      <c r="L281" s="27"/>
      <c r="M281" s="22" t="s">
        <v>887</v>
      </c>
      <c r="N281" s="15" t="s">
        <v>890</v>
      </c>
      <c r="O281" s="15"/>
      <c r="P281" s="15"/>
      <c r="Q281" s="81"/>
      <c r="R281" s="81"/>
    </row>
    <row r="282" spans="1:18" x14ac:dyDescent="0.25">
      <c r="A282" s="79"/>
      <c r="B282" s="88"/>
      <c r="C282" s="88"/>
      <c r="D282" s="81"/>
      <c r="E282" s="81" t="s">
        <v>13</v>
      </c>
      <c r="F282" s="15"/>
      <c r="G282" s="81" t="s">
        <v>128</v>
      </c>
      <c r="H282" s="27"/>
      <c r="I282" s="27"/>
      <c r="J282" s="27"/>
      <c r="K282" s="27"/>
      <c r="L282" s="27"/>
      <c r="M282" s="22" t="s">
        <v>881</v>
      </c>
      <c r="N282" s="15" t="s">
        <v>893</v>
      </c>
      <c r="O282" s="15"/>
      <c r="P282" s="15"/>
      <c r="Q282" s="81"/>
      <c r="R282" s="81"/>
    </row>
    <row r="283" spans="1:18" x14ac:dyDescent="0.25">
      <c r="A283" s="79"/>
      <c r="B283" s="88"/>
      <c r="C283" s="88"/>
      <c r="D283" s="81"/>
      <c r="E283" s="81"/>
      <c r="F283" s="15"/>
      <c r="G283" s="81"/>
      <c r="H283" s="27"/>
      <c r="I283" s="27"/>
      <c r="J283" s="27"/>
      <c r="K283" s="27"/>
      <c r="L283" s="27"/>
      <c r="M283" s="22" t="s">
        <v>895</v>
      </c>
      <c r="N283" s="17" t="s">
        <v>885</v>
      </c>
      <c r="O283" s="17"/>
      <c r="P283" s="17"/>
      <c r="Q283" s="81"/>
      <c r="R283" s="81"/>
    </row>
    <row r="284" spans="1:18" x14ac:dyDescent="0.25">
      <c r="A284" s="79">
        <v>75</v>
      </c>
      <c r="B284" s="88">
        <v>-88.274905000000004</v>
      </c>
      <c r="C284" s="88">
        <v>42.100065000000001</v>
      </c>
      <c r="D284" s="81" t="s">
        <v>16</v>
      </c>
      <c r="E284" s="81" t="s">
        <v>107</v>
      </c>
      <c r="F284" s="15"/>
      <c r="G284" s="81" t="s">
        <v>129</v>
      </c>
      <c r="H284" s="27"/>
      <c r="I284" s="27"/>
      <c r="J284" s="27"/>
      <c r="K284" s="27"/>
      <c r="L284" s="27"/>
      <c r="M284" s="22" t="s">
        <v>881</v>
      </c>
      <c r="N284" s="7" t="s">
        <v>882</v>
      </c>
      <c r="O284" s="7"/>
      <c r="P284" s="7"/>
      <c r="Q284" s="81" t="s">
        <v>10</v>
      </c>
      <c r="R284" s="81"/>
    </row>
    <row r="285" spans="1:18" x14ac:dyDescent="0.25">
      <c r="A285" s="79"/>
      <c r="B285" s="88"/>
      <c r="C285" s="88"/>
      <c r="D285" s="81"/>
      <c r="E285" s="81"/>
      <c r="F285" s="15"/>
      <c r="G285" s="81"/>
      <c r="H285" s="27"/>
      <c r="I285" s="27"/>
      <c r="J285" s="27"/>
      <c r="K285" s="27"/>
      <c r="L285" s="27"/>
      <c r="M285" s="22" t="s">
        <v>883</v>
      </c>
      <c r="N285" s="7" t="s">
        <v>884</v>
      </c>
      <c r="O285" s="7"/>
      <c r="P285" s="7"/>
      <c r="Q285" s="81"/>
      <c r="R285" s="81"/>
    </row>
    <row r="286" spans="1:18" x14ac:dyDescent="0.25">
      <c r="A286" s="79">
        <v>76</v>
      </c>
      <c r="B286" s="88">
        <v>-88.274942999999993</v>
      </c>
      <c r="C286" s="88">
        <v>42.099967999999997</v>
      </c>
      <c r="D286" s="81" t="s">
        <v>16</v>
      </c>
      <c r="E286" s="81" t="s">
        <v>107</v>
      </c>
      <c r="F286" s="15"/>
      <c r="G286" s="81" t="s">
        <v>130</v>
      </c>
      <c r="H286" s="27"/>
      <c r="I286" s="27"/>
      <c r="J286" s="27"/>
      <c r="K286" s="27"/>
      <c r="L286" s="27"/>
      <c r="M286" s="22" t="s">
        <v>881</v>
      </c>
      <c r="N286" s="7" t="s">
        <v>882</v>
      </c>
      <c r="O286" s="7"/>
      <c r="P286" s="7"/>
      <c r="Q286" s="81" t="s">
        <v>10</v>
      </c>
      <c r="R286" s="81"/>
    </row>
    <row r="287" spans="1:18" x14ac:dyDescent="0.25">
      <c r="A287" s="79"/>
      <c r="B287" s="88"/>
      <c r="C287" s="88"/>
      <c r="D287" s="81"/>
      <c r="E287" s="81"/>
      <c r="F287" s="15"/>
      <c r="G287" s="81"/>
      <c r="H287" s="27"/>
      <c r="I287" s="27"/>
      <c r="J287" s="27"/>
      <c r="K287" s="27"/>
      <c r="L287" s="27"/>
      <c r="M287" s="22" t="s">
        <v>883</v>
      </c>
      <c r="N287" s="7" t="s">
        <v>884</v>
      </c>
      <c r="O287" s="7"/>
      <c r="P287" s="7"/>
      <c r="Q287" s="81"/>
      <c r="R287" s="81"/>
    </row>
    <row r="288" spans="1:18" x14ac:dyDescent="0.25">
      <c r="A288" s="79">
        <v>77</v>
      </c>
      <c r="B288" s="88">
        <v>-88.274857999999995</v>
      </c>
      <c r="C288" s="88">
        <v>42.099975999999998</v>
      </c>
      <c r="D288" s="80" t="s">
        <v>16</v>
      </c>
      <c r="E288" s="81" t="s">
        <v>13</v>
      </c>
      <c r="F288" s="15"/>
      <c r="G288" s="81" t="s">
        <v>131</v>
      </c>
      <c r="H288" s="27"/>
      <c r="I288" s="27"/>
      <c r="J288" s="27"/>
      <c r="K288" s="27"/>
      <c r="L288" s="27"/>
      <c r="M288" s="22" t="s">
        <v>881</v>
      </c>
      <c r="N288" s="15" t="s">
        <v>885</v>
      </c>
      <c r="O288" s="15"/>
      <c r="P288" s="15"/>
      <c r="Q288" s="80" t="s">
        <v>1234</v>
      </c>
      <c r="R288" s="81" t="s">
        <v>1237</v>
      </c>
    </row>
    <row r="289" spans="1:18" ht="22.5" x14ac:dyDescent="0.25">
      <c r="A289" s="79"/>
      <c r="B289" s="88"/>
      <c r="C289" s="88"/>
      <c r="D289" s="81"/>
      <c r="E289" s="81"/>
      <c r="F289" s="15"/>
      <c r="G289" s="81"/>
      <c r="H289" s="27"/>
      <c r="I289" s="27"/>
      <c r="J289" s="27"/>
      <c r="K289" s="27"/>
      <c r="L289" s="27"/>
      <c r="M289" s="22" t="s">
        <v>883</v>
      </c>
      <c r="N289" s="15" t="s">
        <v>888</v>
      </c>
      <c r="O289" s="15"/>
      <c r="P289" s="15"/>
      <c r="Q289" s="81"/>
      <c r="R289" s="81"/>
    </row>
    <row r="290" spans="1:18" ht="22.5" x14ac:dyDescent="0.25">
      <c r="A290" s="79"/>
      <c r="B290" s="88"/>
      <c r="C290" s="88"/>
      <c r="D290" s="81"/>
      <c r="E290" s="81"/>
      <c r="F290" s="15"/>
      <c r="G290" s="81"/>
      <c r="H290" s="27"/>
      <c r="I290" s="27"/>
      <c r="J290" s="27"/>
      <c r="K290" s="27"/>
      <c r="L290" s="27"/>
      <c r="M290" s="22" t="s">
        <v>887</v>
      </c>
      <c r="N290" s="15" t="s">
        <v>890</v>
      </c>
      <c r="O290" s="15"/>
      <c r="P290" s="15"/>
      <c r="Q290" s="81"/>
      <c r="R290" s="81"/>
    </row>
    <row r="291" spans="1:18" x14ac:dyDescent="0.25">
      <c r="A291" s="79"/>
      <c r="B291" s="88"/>
      <c r="C291" s="88"/>
      <c r="D291" s="81"/>
      <c r="E291" s="81" t="s">
        <v>13</v>
      </c>
      <c r="F291" s="15"/>
      <c r="G291" s="81" t="s">
        <v>132</v>
      </c>
      <c r="H291" s="27"/>
      <c r="I291" s="27"/>
      <c r="J291" s="27"/>
      <c r="K291" s="27"/>
      <c r="L291" s="27"/>
      <c r="M291" s="22" t="s">
        <v>881</v>
      </c>
      <c r="N291" s="15" t="s">
        <v>893</v>
      </c>
      <c r="O291" s="15"/>
      <c r="P291" s="15"/>
      <c r="Q291" s="81"/>
      <c r="R291" s="81"/>
    </row>
    <row r="292" spans="1:18" x14ac:dyDescent="0.25">
      <c r="A292" s="79"/>
      <c r="B292" s="88"/>
      <c r="C292" s="88"/>
      <c r="D292" s="81"/>
      <c r="E292" s="81"/>
      <c r="F292" s="15"/>
      <c r="G292" s="81"/>
      <c r="H292" s="27"/>
      <c r="I292" s="27"/>
      <c r="J292" s="27"/>
      <c r="K292" s="27"/>
      <c r="L292" s="27"/>
      <c r="M292" s="22" t="s">
        <v>895</v>
      </c>
      <c r="N292" s="17" t="s">
        <v>885</v>
      </c>
      <c r="O292" s="17"/>
      <c r="P292" s="17"/>
      <c r="Q292" s="81"/>
      <c r="R292" s="81"/>
    </row>
    <row r="293" spans="1:18" x14ac:dyDescent="0.25">
      <c r="A293" s="79">
        <f>A288+1</f>
        <v>78</v>
      </c>
      <c r="B293" s="88">
        <v>-88.274720000000002</v>
      </c>
      <c r="C293" s="88">
        <v>42.099260000000001</v>
      </c>
      <c r="D293" s="81" t="s">
        <v>16</v>
      </c>
      <c r="E293" s="81" t="s">
        <v>13</v>
      </c>
      <c r="F293" s="15"/>
      <c r="G293" s="81" t="s">
        <v>133</v>
      </c>
      <c r="H293" s="27"/>
      <c r="I293" s="27"/>
      <c r="J293" s="27"/>
      <c r="K293" s="27"/>
      <c r="L293" s="27"/>
      <c r="M293" s="22" t="s">
        <v>881</v>
      </c>
      <c r="N293" s="15" t="s">
        <v>893</v>
      </c>
      <c r="O293" s="15"/>
      <c r="P293" s="15"/>
      <c r="Q293" s="81" t="s">
        <v>1234</v>
      </c>
      <c r="R293" s="81" t="s">
        <v>1241</v>
      </c>
    </row>
    <row r="294" spans="1:18" x14ac:dyDescent="0.25">
      <c r="A294" s="79"/>
      <c r="B294" s="88"/>
      <c r="C294" s="88"/>
      <c r="D294" s="81"/>
      <c r="E294" s="81"/>
      <c r="F294" s="15"/>
      <c r="G294" s="81"/>
      <c r="H294" s="27"/>
      <c r="I294" s="27"/>
      <c r="J294" s="27"/>
      <c r="K294" s="27"/>
      <c r="L294" s="27"/>
      <c r="M294" s="22" t="s">
        <v>895</v>
      </c>
      <c r="N294" s="17" t="s">
        <v>885</v>
      </c>
      <c r="O294" s="17"/>
      <c r="P294" s="17"/>
      <c r="Q294" s="81"/>
      <c r="R294" s="81"/>
    </row>
    <row r="295" spans="1:18" x14ac:dyDescent="0.25">
      <c r="A295" s="79"/>
      <c r="B295" s="88"/>
      <c r="C295" s="88"/>
      <c r="D295" s="81"/>
      <c r="E295" s="81" t="s">
        <v>13</v>
      </c>
      <c r="F295" s="15"/>
      <c r="G295" s="81" t="s">
        <v>134</v>
      </c>
      <c r="H295" s="27"/>
      <c r="I295" s="27"/>
      <c r="J295" s="27"/>
      <c r="K295" s="27"/>
      <c r="L295" s="27"/>
      <c r="M295" s="22" t="s">
        <v>881</v>
      </c>
      <c r="N295" s="15" t="s">
        <v>885</v>
      </c>
      <c r="O295" s="15"/>
      <c r="P295" s="15"/>
      <c r="Q295" s="81"/>
      <c r="R295" s="81"/>
    </row>
    <row r="296" spans="1:18" ht="22.5" x14ac:dyDescent="0.25">
      <c r="A296" s="79"/>
      <c r="B296" s="88"/>
      <c r="C296" s="88"/>
      <c r="D296" s="81"/>
      <c r="E296" s="81"/>
      <c r="F296" s="15"/>
      <c r="G296" s="81"/>
      <c r="H296" s="27"/>
      <c r="I296" s="27"/>
      <c r="J296" s="27"/>
      <c r="K296" s="27"/>
      <c r="L296" s="27"/>
      <c r="M296" s="22" t="s">
        <v>883</v>
      </c>
      <c r="N296" s="15" t="s">
        <v>888</v>
      </c>
      <c r="O296" s="15"/>
      <c r="P296" s="15"/>
      <c r="Q296" s="81"/>
      <c r="R296" s="81"/>
    </row>
    <row r="297" spans="1:18" ht="22.5" x14ac:dyDescent="0.25">
      <c r="A297" s="79"/>
      <c r="B297" s="88"/>
      <c r="C297" s="88"/>
      <c r="D297" s="81"/>
      <c r="E297" s="81"/>
      <c r="F297" s="15"/>
      <c r="G297" s="81"/>
      <c r="H297" s="27"/>
      <c r="I297" s="27"/>
      <c r="J297" s="27"/>
      <c r="K297" s="27"/>
      <c r="L297" s="27"/>
      <c r="M297" s="22" t="s">
        <v>887</v>
      </c>
      <c r="N297" s="15" t="s">
        <v>890</v>
      </c>
      <c r="O297" s="15"/>
      <c r="P297" s="15"/>
      <c r="Q297" s="81"/>
      <c r="R297" s="81"/>
    </row>
    <row r="298" spans="1:18" x14ac:dyDescent="0.25">
      <c r="A298" s="79">
        <f>A293+1</f>
        <v>79</v>
      </c>
      <c r="B298" s="88">
        <v>-88.274630000000002</v>
      </c>
      <c r="C298" s="88">
        <v>42.099156999999998</v>
      </c>
      <c r="D298" s="81" t="s">
        <v>16</v>
      </c>
      <c r="E298" s="81" t="s">
        <v>13</v>
      </c>
      <c r="F298" s="15"/>
      <c r="G298" s="81" t="s">
        <v>135</v>
      </c>
      <c r="H298" s="27"/>
      <c r="I298" s="27"/>
      <c r="J298" s="27"/>
      <c r="K298" s="27"/>
      <c r="L298" s="27"/>
      <c r="M298" s="22" t="s">
        <v>881</v>
      </c>
      <c r="N298" s="15" t="s">
        <v>885</v>
      </c>
      <c r="O298" s="15"/>
      <c r="P298" s="15"/>
      <c r="Q298" s="81" t="s">
        <v>1234</v>
      </c>
      <c r="R298" s="81" t="s">
        <v>1237</v>
      </c>
    </row>
    <row r="299" spans="1:18" ht="22.5" x14ac:dyDescent="0.25">
      <c r="A299" s="79"/>
      <c r="B299" s="88"/>
      <c r="C299" s="88"/>
      <c r="D299" s="81"/>
      <c r="E299" s="81"/>
      <c r="F299" s="15"/>
      <c r="G299" s="81"/>
      <c r="H299" s="27"/>
      <c r="I299" s="27"/>
      <c r="J299" s="27"/>
      <c r="K299" s="27"/>
      <c r="L299" s="27"/>
      <c r="M299" s="22" t="s">
        <v>883</v>
      </c>
      <c r="N299" s="15" t="s">
        <v>888</v>
      </c>
      <c r="O299" s="15"/>
      <c r="P299" s="15"/>
      <c r="Q299" s="81"/>
      <c r="R299" s="81"/>
    </row>
    <row r="300" spans="1:18" ht="22.5" x14ac:dyDescent="0.25">
      <c r="A300" s="79"/>
      <c r="B300" s="88"/>
      <c r="C300" s="88"/>
      <c r="D300" s="81"/>
      <c r="E300" s="81"/>
      <c r="F300" s="15"/>
      <c r="G300" s="81"/>
      <c r="H300" s="27"/>
      <c r="I300" s="27"/>
      <c r="J300" s="27"/>
      <c r="K300" s="27"/>
      <c r="L300" s="27"/>
      <c r="M300" s="22" t="s">
        <v>887</v>
      </c>
      <c r="N300" s="15" t="s">
        <v>890</v>
      </c>
      <c r="O300" s="15"/>
      <c r="P300" s="15"/>
      <c r="Q300" s="81"/>
      <c r="R300" s="81"/>
    </row>
    <row r="301" spans="1:18" x14ac:dyDescent="0.25">
      <c r="A301" s="79"/>
      <c r="B301" s="88"/>
      <c r="C301" s="88"/>
      <c r="D301" s="81"/>
      <c r="E301" s="81" t="s">
        <v>13</v>
      </c>
      <c r="F301" s="15"/>
      <c r="G301" s="81" t="s">
        <v>136</v>
      </c>
      <c r="H301" s="27"/>
      <c r="I301" s="27"/>
      <c r="J301" s="27"/>
      <c r="K301" s="27"/>
      <c r="L301" s="27"/>
      <c r="M301" s="22" t="s">
        <v>881</v>
      </c>
      <c r="N301" s="15" t="s">
        <v>893</v>
      </c>
      <c r="O301" s="15"/>
      <c r="P301" s="15"/>
      <c r="Q301" s="81"/>
      <c r="R301" s="81"/>
    </row>
    <row r="302" spans="1:18" x14ac:dyDescent="0.25">
      <c r="A302" s="79"/>
      <c r="B302" s="88"/>
      <c r="C302" s="88"/>
      <c r="D302" s="81"/>
      <c r="E302" s="81"/>
      <c r="F302" s="15"/>
      <c r="G302" s="81"/>
      <c r="H302" s="27"/>
      <c r="I302" s="27"/>
      <c r="J302" s="27"/>
      <c r="K302" s="27"/>
      <c r="L302" s="27"/>
      <c r="M302" s="22" t="s">
        <v>895</v>
      </c>
      <c r="N302" s="17" t="s">
        <v>885</v>
      </c>
      <c r="O302" s="17"/>
      <c r="P302" s="17"/>
      <c r="Q302" s="81"/>
      <c r="R302" s="81"/>
    </row>
    <row r="303" spans="1:18" ht="45.75" x14ac:dyDescent="0.25">
      <c r="A303" s="18">
        <f>A298+1</f>
        <v>80</v>
      </c>
      <c r="B303" s="19">
        <v>-88.274542999999994</v>
      </c>
      <c r="C303" s="19">
        <v>42.098750000000003</v>
      </c>
      <c r="D303" s="15" t="s">
        <v>16</v>
      </c>
      <c r="E303" s="15" t="s">
        <v>107</v>
      </c>
      <c r="F303" s="15"/>
      <c r="G303" s="15" t="s">
        <v>137</v>
      </c>
      <c r="H303" s="27"/>
      <c r="I303" s="27"/>
      <c r="J303" s="27"/>
      <c r="K303" s="27"/>
      <c r="L303" s="27"/>
      <c r="M303" s="22" t="s">
        <v>881</v>
      </c>
      <c r="N303" s="15" t="s">
        <v>893</v>
      </c>
      <c r="O303" s="15"/>
      <c r="P303" s="15"/>
      <c r="Q303" s="15" t="s">
        <v>10</v>
      </c>
      <c r="R303" s="15"/>
    </row>
    <row r="304" spans="1:18" ht="45.75" x14ac:dyDescent="0.25">
      <c r="A304" s="18">
        <f>A303+1</f>
        <v>81</v>
      </c>
      <c r="B304" s="19">
        <v>-88.274460000000005</v>
      </c>
      <c r="C304" s="19">
        <v>42.098643000000003</v>
      </c>
      <c r="D304" s="15" t="s">
        <v>16</v>
      </c>
      <c r="E304" s="15" t="s">
        <v>107</v>
      </c>
      <c r="F304" s="15"/>
      <c r="G304" s="15" t="s">
        <v>138</v>
      </c>
      <c r="H304" s="27"/>
      <c r="I304" s="27"/>
      <c r="J304" s="27"/>
      <c r="K304" s="27"/>
      <c r="L304" s="27"/>
      <c r="M304" s="22" t="s">
        <v>881</v>
      </c>
      <c r="N304" s="15" t="s">
        <v>893</v>
      </c>
      <c r="O304" s="15"/>
      <c r="P304" s="15"/>
      <c r="Q304" s="15" t="s">
        <v>10</v>
      </c>
      <c r="R304" s="15"/>
    </row>
    <row r="305" spans="1:18" x14ac:dyDescent="0.25">
      <c r="A305" s="79">
        <f>A304+1</f>
        <v>82</v>
      </c>
      <c r="B305" s="88">
        <v>-88.274497999999994</v>
      </c>
      <c r="C305" s="88">
        <v>42.098497000000002</v>
      </c>
      <c r="D305" s="81" t="s">
        <v>16</v>
      </c>
      <c r="E305" s="81" t="s">
        <v>13</v>
      </c>
      <c r="F305" s="15"/>
      <c r="G305" s="81" t="s">
        <v>139</v>
      </c>
      <c r="H305" s="27"/>
      <c r="I305" s="27"/>
      <c r="J305" s="27"/>
      <c r="K305" s="27"/>
      <c r="L305" s="27"/>
      <c r="M305" s="22" t="s">
        <v>881</v>
      </c>
      <c r="N305" s="15" t="s">
        <v>893</v>
      </c>
      <c r="O305" s="15"/>
      <c r="P305" s="15"/>
      <c r="Q305" s="81" t="s">
        <v>1234</v>
      </c>
      <c r="R305" s="81" t="s">
        <v>1242</v>
      </c>
    </row>
    <row r="306" spans="1:18" ht="22.5" x14ac:dyDescent="0.25">
      <c r="A306" s="79"/>
      <c r="B306" s="88"/>
      <c r="C306" s="88"/>
      <c r="D306" s="81"/>
      <c r="E306" s="81"/>
      <c r="F306" s="15"/>
      <c r="G306" s="81"/>
      <c r="H306" s="27"/>
      <c r="I306" s="27"/>
      <c r="J306" s="27"/>
      <c r="K306" s="27"/>
      <c r="L306" s="27"/>
      <c r="M306" s="22" t="s">
        <v>883</v>
      </c>
      <c r="N306" s="15" t="s">
        <v>943</v>
      </c>
      <c r="O306" s="15"/>
      <c r="P306" s="15"/>
      <c r="Q306" s="81"/>
      <c r="R306" s="81"/>
    </row>
    <row r="307" spans="1:18" x14ac:dyDescent="0.25">
      <c r="A307" s="79"/>
      <c r="B307" s="88"/>
      <c r="C307" s="88"/>
      <c r="D307" s="81"/>
      <c r="E307" s="81"/>
      <c r="F307" s="15"/>
      <c r="G307" s="81"/>
      <c r="H307" s="27"/>
      <c r="I307" s="27"/>
      <c r="J307" s="27"/>
      <c r="K307" s="27"/>
      <c r="L307" s="27"/>
      <c r="M307" s="22" t="s">
        <v>895</v>
      </c>
      <c r="N307" s="17" t="s">
        <v>885</v>
      </c>
      <c r="O307" s="17"/>
      <c r="P307" s="17"/>
      <c r="Q307" s="81"/>
      <c r="R307" s="81"/>
    </row>
    <row r="308" spans="1:18" x14ac:dyDescent="0.25">
      <c r="A308" s="79"/>
      <c r="B308" s="88"/>
      <c r="C308" s="88"/>
      <c r="D308" s="81"/>
      <c r="E308" s="81" t="s">
        <v>13</v>
      </c>
      <c r="F308" s="15"/>
      <c r="G308" s="81" t="s">
        <v>140</v>
      </c>
      <c r="H308" s="27"/>
      <c r="I308" s="27"/>
      <c r="J308" s="27"/>
      <c r="K308" s="27"/>
      <c r="L308" s="27"/>
      <c r="M308" s="22" t="s">
        <v>881</v>
      </c>
      <c r="N308" s="15" t="s">
        <v>885</v>
      </c>
      <c r="O308" s="15"/>
      <c r="P308" s="15"/>
      <c r="Q308" s="81"/>
      <c r="R308" s="81"/>
    </row>
    <row r="309" spans="1:18" ht="22.5" x14ac:dyDescent="0.25">
      <c r="A309" s="79"/>
      <c r="B309" s="88"/>
      <c r="C309" s="88"/>
      <c r="D309" s="81"/>
      <c r="E309" s="81"/>
      <c r="F309" s="15"/>
      <c r="G309" s="81"/>
      <c r="H309" s="27"/>
      <c r="I309" s="27"/>
      <c r="J309" s="27"/>
      <c r="K309" s="27"/>
      <c r="L309" s="27"/>
      <c r="M309" s="22" t="s">
        <v>883</v>
      </c>
      <c r="N309" s="15" t="s">
        <v>888</v>
      </c>
      <c r="O309" s="15"/>
      <c r="P309" s="15"/>
      <c r="Q309" s="81"/>
      <c r="R309" s="81"/>
    </row>
    <row r="310" spans="1:18" ht="22.5" x14ac:dyDescent="0.25">
      <c r="A310" s="79"/>
      <c r="B310" s="88"/>
      <c r="C310" s="88"/>
      <c r="D310" s="81"/>
      <c r="E310" s="81"/>
      <c r="F310" s="15"/>
      <c r="G310" s="81"/>
      <c r="H310" s="27"/>
      <c r="I310" s="27"/>
      <c r="J310" s="27"/>
      <c r="K310" s="27"/>
      <c r="L310" s="27"/>
      <c r="M310" s="22" t="s">
        <v>887</v>
      </c>
      <c r="N310" s="15" t="s">
        <v>890</v>
      </c>
      <c r="O310" s="15"/>
      <c r="P310" s="15"/>
      <c r="Q310" s="81"/>
      <c r="R310" s="81"/>
    </row>
    <row r="311" spans="1:18" ht="56.25" x14ac:dyDescent="0.25">
      <c r="A311" s="18">
        <f>A305+1</f>
        <v>83</v>
      </c>
      <c r="B311" s="19">
        <v>-88.274520995822698</v>
      </c>
      <c r="C311" s="19">
        <v>42.098480854971399</v>
      </c>
      <c r="D311" s="15" t="s">
        <v>141</v>
      </c>
      <c r="E311" s="15" t="s">
        <v>107</v>
      </c>
      <c r="F311" s="15"/>
      <c r="G311" s="15" t="s">
        <v>142</v>
      </c>
      <c r="H311" s="27"/>
      <c r="I311" s="27"/>
      <c r="J311" s="27"/>
      <c r="K311" s="27"/>
      <c r="L311" s="27"/>
      <c r="M311" s="22" t="s">
        <v>881</v>
      </c>
      <c r="N311" s="15" t="s">
        <v>944</v>
      </c>
      <c r="O311" s="15"/>
      <c r="P311" s="15"/>
      <c r="Q311" s="15" t="s">
        <v>10</v>
      </c>
      <c r="R311" s="15"/>
    </row>
    <row r="312" spans="1:18" ht="45.75" x14ac:dyDescent="0.25">
      <c r="A312" s="18">
        <f>A311+1</f>
        <v>84</v>
      </c>
      <c r="B312" s="19">
        <v>-88.274591000000001</v>
      </c>
      <c r="C312" s="19">
        <v>42.098291000000003</v>
      </c>
      <c r="D312" s="15" t="s">
        <v>68</v>
      </c>
      <c r="E312" s="15" t="s">
        <v>107</v>
      </c>
      <c r="F312" s="15"/>
      <c r="G312" s="15" t="s">
        <v>143</v>
      </c>
      <c r="H312" s="27"/>
      <c r="I312" s="27"/>
      <c r="J312" s="27"/>
      <c r="K312" s="27"/>
      <c r="L312" s="27"/>
      <c r="M312" s="22" t="s">
        <v>881</v>
      </c>
      <c r="N312" s="7" t="s">
        <v>945</v>
      </c>
      <c r="O312" s="7"/>
      <c r="P312" s="7"/>
      <c r="Q312" s="15" t="s">
        <v>10</v>
      </c>
      <c r="R312" s="15"/>
    </row>
    <row r="313" spans="1:18" ht="45.75" x14ac:dyDescent="0.25">
      <c r="A313" s="18">
        <f>A312+1</f>
        <v>85</v>
      </c>
      <c r="B313" s="19">
        <v>-88.274365000000003</v>
      </c>
      <c r="C313" s="19">
        <v>42.098323000000001</v>
      </c>
      <c r="D313" s="15" t="s">
        <v>68</v>
      </c>
      <c r="E313" s="15" t="s">
        <v>107</v>
      </c>
      <c r="F313" s="15"/>
      <c r="G313" s="15" t="s">
        <v>144</v>
      </c>
      <c r="H313" s="27"/>
      <c r="I313" s="27"/>
      <c r="J313" s="27"/>
      <c r="K313" s="27"/>
      <c r="L313" s="27"/>
      <c r="M313" s="22" t="s">
        <v>881</v>
      </c>
      <c r="N313" s="7" t="s">
        <v>945</v>
      </c>
      <c r="O313" s="7"/>
      <c r="P313" s="7"/>
      <c r="Q313" s="15" t="s">
        <v>10</v>
      </c>
      <c r="R313" s="15"/>
    </row>
    <row r="314" spans="1:18" ht="56.25" x14ac:dyDescent="0.25">
      <c r="A314" s="18">
        <f>A313+1</f>
        <v>86</v>
      </c>
      <c r="B314" s="19">
        <v>-88.274351635715007</v>
      </c>
      <c r="C314" s="19">
        <v>42.098306875905102</v>
      </c>
      <c r="D314" s="15" t="s">
        <v>141</v>
      </c>
      <c r="E314" s="15" t="s">
        <v>107</v>
      </c>
      <c r="F314" s="15"/>
      <c r="G314" s="15" t="s">
        <v>145</v>
      </c>
      <c r="H314" s="27"/>
      <c r="I314" s="27"/>
      <c r="J314" s="27"/>
      <c r="K314" s="27"/>
      <c r="L314" s="27"/>
      <c r="M314" s="22" t="s">
        <v>881</v>
      </c>
      <c r="N314" s="15" t="s">
        <v>944</v>
      </c>
      <c r="O314" s="15"/>
      <c r="P314" s="15"/>
      <c r="Q314" s="15" t="s">
        <v>10</v>
      </c>
      <c r="R314" s="15"/>
    </row>
    <row r="315" spans="1:18" x14ac:dyDescent="0.25">
      <c r="A315" s="79">
        <f>A314+1</f>
        <v>87</v>
      </c>
      <c r="B315" s="88">
        <v>-88.274345999999994</v>
      </c>
      <c r="C315" s="88">
        <v>42.098253</v>
      </c>
      <c r="D315" s="81" t="s">
        <v>16</v>
      </c>
      <c r="E315" s="81" t="s">
        <v>13</v>
      </c>
      <c r="F315" s="15"/>
      <c r="G315" s="81" t="s">
        <v>146</v>
      </c>
      <c r="H315" s="27"/>
      <c r="I315" s="27"/>
      <c r="J315" s="27"/>
      <c r="K315" s="27"/>
      <c r="L315" s="27"/>
      <c r="M315" s="22" t="s">
        <v>881</v>
      </c>
      <c r="N315" s="15" t="s">
        <v>885</v>
      </c>
      <c r="O315" s="15"/>
      <c r="P315" s="15"/>
      <c r="Q315" s="81" t="s">
        <v>10</v>
      </c>
      <c r="R315" s="81"/>
    </row>
    <row r="316" spans="1:18" ht="22.5" x14ac:dyDescent="0.25">
      <c r="A316" s="79"/>
      <c r="B316" s="88"/>
      <c r="C316" s="88"/>
      <c r="D316" s="81"/>
      <c r="E316" s="81"/>
      <c r="F316" s="15"/>
      <c r="G316" s="81"/>
      <c r="H316" s="27"/>
      <c r="I316" s="27"/>
      <c r="J316" s="27"/>
      <c r="K316" s="27"/>
      <c r="L316" s="27"/>
      <c r="M316" s="22" t="s">
        <v>883</v>
      </c>
      <c r="N316" s="15" t="s">
        <v>888</v>
      </c>
      <c r="O316" s="15"/>
      <c r="P316" s="15"/>
      <c r="Q316" s="81"/>
      <c r="R316" s="81"/>
    </row>
    <row r="317" spans="1:18" ht="22.5" x14ac:dyDescent="0.25">
      <c r="A317" s="79"/>
      <c r="B317" s="88"/>
      <c r="C317" s="88"/>
      <c r="D317" s="81"/>
      <c r="E317" s="81"/>
      <c r="F317" s="15"/>
      <c r="G317" s="81"/>
      <c r="H317" s="27"/>
      <c r="I317" s="27"/>
      <c r="J317" s="27"/>
      <c r="K317" s="27"/>
      <c r="L317" s="27"/>
      <c r="M317" s="22" t="s">
        <v>887</v>
      </c>
      <c r="N317" s="15" t="s">
        <v>890</v>
      </c>
      <c r="O317" s="15"/>
      <c r="P317" s="15"/>
      <c r="Q317" s="81"/>
      <c r="R317" s="81"/>
    </row>
    <row r="318" spans="1:18" x14ac:dyDescent="0.25">
      <c r="A318" s="79"/>
      <c r="B318" s="88"/>
      <c r="C318" s="88"/>
      <c r="D318" s="81"/>
      <c r="E318" s="81" t="s">
        <v>13</v>
      </c>
      <c r="F318" s="15"/>
      <c r="G318" s="81" t="s">
        <v>147</v>
      </c>
      <c r="H318" s="27"/>
      <c r="I318" s="27"/>
      <c r="J318" s="27"/>
      <c r="K318" s="27"/>
      <c r="L318" s="27"/>
      <c r="M318" s="22" t="s">
        <v>881</v>
      </c>
      <c r="N318" s="15" t="s">
        <v>893</v>
      </c>
      <c r="O318" s="15"/>
      <c r="P318" s="15"/>
      <c r="Q318" s="81"/>
      <c r="R318" s="81"/>
    </row>
    <row r="319" spans="1:18" x14ac:dyDescent="0.25">
      <c r="A319" s="79"/>
      <c r="B319" s="88"/>
      <c r="C319" s="88"/>
      <c r="D319" s="81"/>
      <c r="E319" s="81"/>
      <c r="F319" s="15"/>
      <c r="G319" s="81"/>
      <c r="H319" s="27"/>
      <c r="I319" s="27"/>
      <c r="J319" s="27"/>
      <c r="K319" s="27"/>
      <c r="L319" s="27"/>
      <c r="M319" s="22" t="s">
        <v>883</v>
      </c>
      <c r="N319" s="17" t="s">
        <v>885</v>
      </c>
      <c r="O319" s="17"/>
      <c r="P319" s="17"/>
      <c r="Q319" s="81"/>
      <c r="R319" s="81"/>
    </row>
    <row r="320" spans="1:18" ht="22.5" x14ac:dyDescent="0.25">
      <c r="A320" s="79"/>
      <c r="B320" s="88"/>
      <c r="C320" s="88"/>
      <c r="D320" s="81"/>
      <c r="E320" s="81"/>
      <c r="F320" s="15"/>
      <c r="G320" s="81"/>
      <c r="H320" s="27"/>
      <c r="I320" s="27"/>
      <c r="J320" s="27"/>
      <c r="K320" s="27"/>
      <c r="L320" s="27"/>
      <c r="M320" s="22" t="s">
        <v>887</v>
      </c>
      <c r="N320" s="15" t="s">
        <v>943</v>
      </c>
      <c r="O320" s="15"/>
      <c r="P320" s="15"/>
      <c r="Q320" s="81"/>
      <c r="R320" s="81"/>
    </row>
    <row r="321" spans="1:18" x14ac:dyDescent="0.25">
      <c r="A321" s="79">
        <f>A315+1</f>
        <v>88</v>
      </c>
      <c r="B321" s="88">
        <v>-88.274114999999995</v>
      </c>
      <c r="C321" s="88">
        <v>42.09731</v>
      </c>
      <c r="D321" s="81" t="s">
        <v>16</v>
      </c>
      <c r="E321" s="81" t="s">
        <v>13</v>
      </c>
      <c r="F321" s="15"/>
      <c r="G321" s="81" t="s">
        <v>148</v>
      </c>
      <c r="H321" s="27"/>
      <c r="I321" s="27"/>
      <c r="J321" s="27"/>
      <c r="K321" s="27"/>
      <c r="L321" s="27"/>
      <c r="M321" s="22" t="s">
        <v>881</v>
      </c>
      <c r="N321" s="15" t="s">
        <v>893</v>
      </c>
      <c r="O321" s="15"/>
      <c r="P321" s="15"/>
      <c r="Q321" s="81" t="s">
        <v>1234</v>
      </c>
      <c r="R321" s="81" t="s">
        <v>1237</v>
      </c>
    </row>
    <row r="322" spans="1:18" x14ac:dyDescent="0.25">
      <c r="A322" s="79"/>
      <c r="B322" s="88"/>
      <c r="C322" s="88"/>
      <c r="D322" s="81"/>
      <c r="E322" s="81"/>
      <c r="F322" s="15"/>
      <c r="G322" s="81"/>
      <c r="H322" s="27"/>
      <c r="I322" s="27"/>
      <c r="J322" s="27"/>
      <c r="K322" s="27"/>
      <c r="L322" s="27"/>
      <c r="M322" s="22" t="s">
        <v>895</v>
      </c>
      <c r="N322" s="17" t="s">
        <v>885</v>
      </c>
      <c r="O322" s="17"/>
      <c r="P322" s="17"/>
      <c r="Q322" s="81"/>
      <c r="R322" s="81"/>
    </row>
    <row r="323" spans="1:18" x14ac:dyDescent="0.25">
      <c r="A323" s="79"/>
      <c r="B323" s="88"/>
      <c r="C323" s="88"/>
      <c r="D323" s="81"/>
      <c r="E323" s="81" t="s">
        <v>13</v>
      </c>
      <c r="F323" s="15"/>
      <c r="G323" s="81" t="s">
        <v>149</v>
      </c>
      <c r="H323" s="27"/>
      <c r="I323" s="27"/>
      <c r="J323" s="27"/>
      <c r="K323" s="27"/>
      <c r="L323" s="27"/>
      <c r="M323" s="22" t="s">
        <v>881</v>
      </c>
      <c r="N323" s="15" t="s">
        <v>885</v>
      </c>
      <c r="O323" s="15"/>
      <c r="P323" s="15"/>
      <c r="Q323" s="81"/>
      <c r="R323" s="81"/>
    </row>
    <row r="324" spans="1:18" ht="22.5" x14ac:dyDescent="0.25">
      <c r="A324" s="79"/>
      <c r="B324" s="88"/>
      <c r="C324" s="88"/>
      <c r="D324" s="81"/>
      <c r="E324" s="81"/>
      <c r="F324" s="15"/>
      <c r="G324" s="81"/>
      <c r="H324" s="27"/>
      <c r="I324" s="27"/>
      <c r="J324" s="27"/>
      <c r="K324" s="27"/>
      <c r="L324" s="27"/>
      <c r="M324" s="22" t="s">
        <v>883</v>
      </c>
      <c r="N324" s="15" t="s">
        <v>888</v>
      </c>
      <c r="O324" s="15"/>
      <c r="P324" s="15"/>
      <c r="Q324" s="81"/>
      <c r="R324" s="81"/>
    </row>
    <row r="325" spans="1:18" ht="22.5" x14ac:dyDescent="0.25">
      <c r="A325" s="79"/>
      <c r="B325" s="88"/>
      <c r="C325" s="88"/>
      <c r="D325" s="81"/>
      <c r="E325" s="81"/>
      <c r="F325" s="15"/>
      <c r="G325" s="81"/>
      <c r="H325" s="27"/>
      <c r="I325" s="27"/>
      <c r="J325" s="27"/>
      <c r="K325" s="27"/>
      <c r="L325" s="27"/>
      <c r="M325" s="22" t="s">
        <v>887</v>
      </c>
      <c r="N325" s="15" t="s">
        <v>890</v>
      </c>
      <c r="O325" s="15"/>
      <c r="P325" s="15"/>
      <c r="Q325" s="81"/>
      <c r="R325" s="81"/>
    </row>
    <row r="326" spans="1:18" ht="45.75" x14ac:dyDescent="0.25">
      <c r="A326" s="18">
        <f>A321+1</f>
        <v>89</v>
      </c>
      <c r="B326" s="19">
        <v>-88.274038000000004</v>
      </c>
      <c r="C326" s="19">
        <v>42.097321000000001</v>
      </c>
      <c r="D326" s="15" t="s">
        <v>16</v>
      </c>
      <c r="E326" s="15" t="s">
        <v>107</v>
      </c>
      <c r="F326" s="15"/>
      <c r="G326" s="15" t="s">
        <v>150</v>
      </c>
      <c r="H326" s="27"/>
      <c r="I326" s="27"/>
      <c r="J326" s="27"/>
      <c r="K326" s="27"/>
      <c r="L326" s="27"/>
      <c r="M326" s="22" t="s">
        <v>881</v>
      </c>
      <c r="N326" s="15" t="s">
        <v>893</v>
      </c>
      <c r="O326" s="15"/>
      <c r="P326" s="15"/>
      <c r="Q326" s="15" t="s">
        <v>10</v>
      </c>
      <c r="R326" s="15"/>
    </row>
    <row r="327" spans="1:18" x14ac:dyDescent="0.25">
      <c r="A327" s="79">
        <f>A326+1</f>
        <v>90</v>
      </c>
      <c r="B327" s="88">
        <v>-88.274033000000003</v>
      </c>
      <c r="C327" s="88">
        <v>42.097208000000002</v>
      </c>
      <c r="D327" s="81" t="s">
        <v>16</v>
      </c>
      <c r="E327" s="81" t="s">
        <v>13</v>
      </c>
      <c r="F327" s="15"/>
      <c r="G327" s="81" t="s">
        <v>151</v>
      </c>
      <c r="H327" s="27"/>
      <c r="I327" s="27"/>
      <c r="J327" s="27"/>
      <c r="K327" s="27"/>
      <c r="L327" s="27"/>
      <c r="M327" s="22" t="s">
        <v>881</v>
      </c>
      <c r="N327" s="15" t="s">
        <v>885</v>
      </c>
      <c r="O327" s="15"/>
      <c r="P327" s="15"/>
      <c r="Q327" s="81" t="s">
        <v>1234</v>
      </c>
      <c r="R327" s="81" t="s">
        <v>1237</v>
      </c>
    </row>
    <row r="328" spans="1:18" ht="22.5" x14ac:dyDescent="0.25">
      <c r="A328" s="79"/>
      <c r="B328" s="88"/>
      <c r="C328" s="88"/>
      <c r="D328" s="81"/>
      <c r="E328" s="81"/>
      <c r="F328" s="15"/>
      <c r="G328" s="81"/>
      <c r="H328" s="27"/>
      <c r="I328" s="27"/>
      <c r="J328" s="27"/>
      <c r="K328" s="27"/>
      <c r="L328" s="27"/>
      <c r="M328" s="22" t="s">
        <v>883</v>
      </c>
      <c r="N328" s="15" t="s">
        <v>888</v>
      </c>
      <c r="O328" s="15"/>
      <c r="P328" s="15"/>
      <c r="Q328" s="81"/>
      <c r="R328" s="81"/>
    </row>
    <row r="329" spans="1:18" ht="22.5" x14ac:dyDescent="0.25">
      <c r="A329" s="79"/>
      <c r="B329" s="88"/>
      <c r="C329" s="88"/>
      <c r="D329" s="81"/>
      <c r="E329" s="81"/>
      <c r="F329" s="15"/>
      <c r="G329" s="81"/>
      <c r="H329" s="27"/>
      <c r="I329" s="27"/>
      <c r="J329" s="27"/>
      <c r="K329" s="27"/>
      <c r="L329" s="27"/>
      <c r="M329" s="22" t="s">
        <v>887</v>
      </c>
      <c r="N329" s="15" t="s">
        <v>890</v>
      </c>
      <c r="O329" s="15"/>
      <c r="P329" s="15"/>
      <c r="Q329" s="81"/>
      <c r="R329" s="81"/>
    </row>
    <row r="330" spans="1:18" x14ac:dyDescent="0.25">
      <c r="A330" s="79"/>
      <c r="B330" s="88"/>
      <c r="C330" s="88"/>
      <c r="D330" s="81"/>
      <c r="E330" s="81" t="s">
        <v>13</v>
      </c>
      <c r="F330" s="15"/>
      <c r="G330" s="81" t="s">
        <v>152</v>
      </c>
      <c r="H330" s="27"/>
      <c r="I330" s="27"/>
      <c r="J330" s="27"/>
      <c r="K330" s="27"/>
      <c r="L330" s="27"/>
      <c r="M330" s="22" t="s">
        <v>881</v>
      </c>
      <c r="N330" s="15" t="s">
        <v>893</v>
      </c>
      <c r="O330" s="15"/>
      <c r="P330" s="15"/>
      <c r="Q330" s="81"/>
      <c r="R330" s="81"/>
    </row>
    <row r="331" spans="1:18" x14ac:dyDescent="0.25">
      <c r="A331" s="79"/>
      <c r="B331" s="88"/>
      <c r="C331" s="88"/>
      <c r="D331" s="81"/>
      <c r="E331" s="81"/>
      <c r="F331" s="15"/>
      <c r="G331" s="81"/>
      <c r="H331" s="27"/>
      <c r="I331" s="27"/>
      <c r="J331" s="27"/>
      <c r="K331" s="27"/>
      <c r="L331" s="27"/>
      <c r="M331" s="22" t="s">
        <v>895</v>
      </c>
      <c r="N331" s="17" t="s">
        <v>885</v>
      </c>
      <c r="O331" s="17"/>
      <c r="P331" s="17"/>
      <c r="Q331" s="81"/>
      <c r="R331" s="81"/>
    </row>
    <row r="332" spans="1:18" x14ac:dyDescent="0.25">
      <c r="A332" s="79">
        <f>A327+1</f>
        <v>91</v>
      </c>
      <c r="B332" s="88">
        <v>-88.273894999999996</v>
      </c>
      <c r="C332" s="88">
        <v>42.096536999999998</v>
      </c>
      <c r="D332" s="81" t="s">
        <v>16</v>
      </c>
      <c r="E332" s="81" t="s">
        <v>13</v>
      </c>
      <c r="F332" s="15"/>
      <c r="G332" s="81" t="s">
        <v>153</v>
      </c>
      <c r="H332" s="27"/>
      <c r="I332" s="27"/>
      <c r="J332" s="27"/>
      <c r="K332" s="27"/>
      <c r="L332" s="27"/>
      <c r="M332" s="22" t="s">
        <v>881</v>
      </c>
      <c r="N332" s="15" t="s">
        <v>893</v>
      </c>
      <c r="O332" s="15"/>
      <c r="P332" s="15"/>
      <c r="Q332" s="81" t="s">
        <v>1234</v>
      </c>
      <c r="R332" s="81" t="s">
        <v>1237</v>
      </c>
    </row>
    <row r="333" spans="1:18" x14ac:dyDescent="0.25">
      <c r="A333" s="79"/>
      <c r="B333" s="88"/>
      <c r="C333" s="88"/>
      <c r="D333" s="81"/>
      <c r="E333" s="81"/>
      <c r="F333" s="15"/>
      <c r="G333" s="81"/>
      <c r="H333" s="27"/>
      <c r="I333" s="27"/>
      <c r="J333" s="27"/>
      <c r="K333" s="27"/>
      <c r="L333" s="27"/>
      <c r="M333" s="22" t="s">
        <v>895</v>
      </c>
      <c r="N333" s="17" t="s">
        <v>885</v>
      </c>
      <c r="O333" s="17"/>
      <c r="P333" s="17"/>
      <c r="Q333" s="81"/>
      <c r="R333" s="81"/>
    </row>
    <row r="334" spans="1:18" x14ac:dyDescent="0.25">
      <c r="A334" s="79"/>
      <c r="B334" s="88"/>
      <c r="C334" s="88"/>
      <c r="D334" s="81"/>
      <c r="E334" s="81" t="s">
        <v>13</v>
      </c>
      <c r="F334" s="15"/>
      <c r="G334" s="81" t="s">
        <v>154</v>
      </c>
      <c r="H334" s="27"/>
      <c r="I334" s="27"/>
      <c r="J334" s="27"/>
      <c r="K334" s="27"/>
      <c r="L334" s="27"/>
      <c r="M334" s="22" t="s">
        <v>881</v>
      </c>
      <c r="N334" s="15" t="s">
        <v>885</v>
      </c>
      <c r="O334" s="15"/>
      <c r="P334" s="15"/>
      <c r="Q334" s="81"/>
      <c r="R334" s="81"/>
    </row>
    <row r="335" spans="1:18" ht="22.5" x14ac:dyDescent="0.25">
      <c r="A335" s="79"/>
      <c r="B335" s="88"/>
      <c r="C335" s="88"/>
      <c r="D335" s="81"/>
      <c r="E335" s="81"/>
      <c r="F335" s="15"/>
      <c r="G335" s="81"/>
      <c r="H335" s="27"/>
      <c r="I335" s="27"/>
      <c r="J335" s="27"/>
      <c r="K335" s="27"/>
      <c r="L335" s="27"/>
      <c r="M335" s="22" t="s">
        <v>883</v>
      </c>
      <c r="N335" s="15" t="s">
        <v>888</v>
      </c>
      <c r="O335" s="15"/>
      <c r="P335" s="15"/>
      <c r="Q335" s="81"/>
      <c r="R335" s="81"/>
    </row>
    <row r="336" spans="1:18" ht="22.5" x14ac:dyDescent="0.25">
      <c r="A336" s="79"/>
      <c r="B336" s="88"/>
      <c r="C336" s="88"/>
      <c r="D336" s="81"/>
      <c r="E336" s="81"/>
      <c r="F336" s="15"/>
      <c r="G336" s="81"/>
      <c r="H336" s="27"/>
      <c r="I336" s="27"/>
      <c r="J336" s="27"/>
      <c r="K336" s="27"/>
      <c r="L336" s="27"/>
      <c r="M336" s="22" t="s">
        <v>887</v>
      </c>
      <c r="N336" s="15" t="s">
        <v>890</v>
      </c>
      <c r="O336" s="15"/>
      <c r="P336" s="15"/>
      <c r="Q336" s="81"/>
      <c r="R336" s="81"/>
    </row>
    <row r="337" spans="1:18" x14ac:dyDescent="0.25">
      <c r="A337" s="79">
        <f>A332+1</f>
        <v>92</v>
      </c>
      <c r="B337" s="88">
        <v>-88.273813000000004</v>
      </c>
      <c r="C337" s="88">
        <v>42.096426000000001</v>
      </c>
      <c r="D337" s="81" t="s">
        <v>16</v>
      </c>
      <c r="E337" s="81" t="s">
        <v>13</v>
      </c>
      <c r="F337" s="15"/>
      <c r="G337" s="81" t="s">
        <v>155</v>
      </c>
      <c r="H337" s="27"/>
      <c r="I337" s="27"/>
      <c r="J337" s="27"/>
      <c r="K337" s="27"/>
      <c r="L337" s="27"/>
      <c r="M337" s="22" t="s">
        <v>881</v>
      </c>
      <c r="N337" s="15" t="s">
        <v>885</v>
      </c>
      <c r="O337" s="15"/>
      <c r="P337" s="15"/>
      <c r="Q337" s="81" t="s">
        <v>1234</v>
      </c>
      <c r="R337" s="81" t="s">
        <v>1237</v>
      </c>
    </row>
    <row r="338" spans="1:18" ht="22.5" x14ac:dyDescent="0.25">
      <c r="A338" s="79"/>
      <c r="B338" s="88"/>
      <c r="C338" s="88"/>
      <c r="D338" s="81"/>
      <c r="E338" s="81"/>
      <c r="F338" s="15"/>
      <c r="G338" s="81"/>
      <c r="H338" s="27"/>
      <c r="I338" s="27"/>
      <c r="J338" s="27"/>
      <c r="K338" s="27"/>
      <c r="L338" s="27"/>
      <c r="M338" s="22" t="s">
        <v>883</v>
      </c>
      <c r="N338" s="15" t="s">
        <v>888</v>
      </c>
      <c r="O338" s="15"/>
      <c r="P338" s="15"/>
      <c r="Q338" s="81"/>
      <c r="R338" s="81"/>
    </row>
    <row r="339" spans="1:18" ht="22.5" x14ac:dyDescent="0.25">
      <c r="A339" s="79"/>
      <c r="B339" s="88"/>
      <c r="C339" s="88"/>
      <c r="D339" s="81"/>
      <c r="E339" s="81"/>
      <c r="F339" s="15"/>
      <c r="G339" s="81"/>
      <c r="H339" s="27"/>
      <c r="I339" s="27"/>
      <c r="J339" s="27"/>
      <c r="K339" s="27"/>
      <c r="L339" s="27"/>
      <c r="M339" s="22" t="s">
        <v>887</v>
      </c>
      <c r="N339" s="15" t="s">
        <v>890</v>
      </c>
      <c r="O339" s="15"/>
      <c r="P339" s="15"/>
      <c r="Q339" s="81"/>
      <c r="R339" s="81"/>
    </row>
    <row r="340" spans="1:18" x14ac:dyDescent="0.25">
      <c r="A340" s="79"/>
      <c r="B340" s="88"/>
      <c r="C340" s="88"/>
      <c r="D340" s="81"/>
      <c r="E340" s="81"/>
      <c r="F340" s="15"/>
      <c r="G340" s="81"/>
      <c r="H340" s="27"/>
      <c r="I340" s="27"/>
      <c r="J340" s="27"/>
      <c r="K340" s="27"/>
      <c r="L340" s="27"/>
      <c r="M340" s="22" t="s">
        <v>889</v>
      </c>
      <c r="N340" s="15" t="s">
        <v>941</v>
      </c>
      <c r="O340" s="15"/>
      <c r="P340" s="15"/>
      <c r="Q340" s="81"/>
      <c r="R340" s="81"/>
    </row>
    <row r="341" spans="1:18" x14ac:dyDescent="0.25">
      <c r="A341" s="79"/>
      <c r="B341" s="88"/>
      <c r="C341" s="88"/>
      <c r="D341" s="81"/>
      <c r="E341" s="81" t="s">
        <v>13</v>
      </c>
      <c r="F341" s="15"/>
      <c r="G341" s="81" t="s">
        <v>156</v>
      </c>
      <c r="H341" s="27"/>
      <c r="I341" s="27"/>
      <c r="J341" s="27"/>
      <c r="K341" s="27"/>
      <c r="L341" s="27"/>
      <c r="M341" s="22" t="s">
        <v>881</v>
      </c>
      <c r="N341" s="15" t="s">
        <v>893</v>
      </c>
      <c r="O341" s="15"/>
      <c r="P341" s="15"/>
      <c r="Q341" s="81"/>
      <c r="R341" s="81"/>
    </row>
    <row r="342" spans="1:18" x14ac:dyDescent="0.25">
      <c r="A342" s="79"/>
      <c r="B342" s="88"/>
      <c r="C342" s="88"/>
      <c r="D342" s="81"/>
      <c r="E342" s="81"/>
      <c r="F342" s="15"/>
      <c r="G342" s="81"/>
      <c r="H342" s="27"/>
      <c r="I342" s="27"/>
      <c r="J342" s="27"/>
      <c r="K342" s="27"/>
      <c r="L342" s="27"/>
      <c r="M342" s="22" t="s">
        <v>895</v>
      </c>
      <c r="N342" s="17" t="s">
        <v>885</v>
      </c>
      <c r="O342" s="17"/>
      <c r="P342" s="17"/>
      <c r="Q342" s="81"/>
      <c r="R342" s="81"/>
    </row>
    <row r="343" spans="1:18" ht="45.75" x14ac:dyDescent="0.25">
      <c r="A343" s="18">
        <f>A337+1</f>
        <v>93</v>
      </c>
      <c r="B343" s="19">
        <v>-88.273731999999995</v>
      </c>
      <c r="C343" s="19">
        <v>42.096069</v>
      </c>
      <c r="D343" s="15" t="s">
        <v>21</v>
      </c>
      <c r="E343" s="15" t="s">
        <v>13</v>
      </c>
      <c r="F343" s="15"/>
      <c r="G343" s="15" t="s">
        <v>157</v>
      </c>
      <c r="H343" s="27"/>
      <c r="I343" s="27"/>
      <c r="J343" s="27"/>
      <c r="K343" s="27"/>
      <c r="L343" s="27"/>
      <c r="M343" s="22" t="s">
        <v>881</v>
      </c>
      <c r="N343" s="15" t="s">
        <v>896</v>
      </c>
      <c r="O343" s="15"/>
      <c r="P343" s="15"/>
      <c r="Q343" s="15" t="s">
        <v>10</v>
      </c>
      <c r="R343" s="15"/>
    </row>
    <row r="344" spans="1:18" x14ac:dyDescent="0.25">
      <c r="A344" s="79">
        <f>A343+1</f>
        <v>94</v>
      </c>
      <c r="B344" s="88">
        <v>-88.273377999999994</v>
      </c>
      <c r="C344" s="88">
        <v>42.094811</v>
      </c>
      <c r="D344" s="81" t="s">
        <v>16</v>
      </c>
      <c r="E344" s="81" t="s">
        <v>13</v>
      </c>
      <c r="F344" s="15"/>
      <c r="G344" s="81" t="s">
        <v>158</v>
      </c>
      <c r="H344" s="27"/>
      <c r="I344" s="27"/>
      <c r="J344" s="27"/>
      <c r="K344" s="27"/>
      <c r="L344" s="27"/>
      <c r="M344" s="22" t="s">
        <v>881</v>
      </c>
      <c r="N344" s="15" t="s">
        <v>893</v>
      </c>
      <c r="O344" s="15"/>
      <c r="P344" s="15"/>
      <c r="Q344" s="81" t="s">
        <v>1234</v>
      </c>
      <c r="R344" s="81" t="s">
        <v>1243</v>
      </c>
    </row>
    <row r="345" spans="1:18" x14ac:dyDescent="0.25">
      <c r="A345" s="79"/>
      <c r="B345" s="88"/>
      <c r="C345" s="88"/>
      <c r="D345" s="81"/>
      <c r="E345" s="81"/>
      <c r="F345" s="15"/>
      <c r="G345" s="81"/>
      <c r="H345" s="27"/>
      <c r="I345" s="27"/>
      <c r="J345" s="27"/>
      <c r="K345" s="27"/>
      <c r="L345" s="27"/>
      <c r="M345" s="22" t="s">
        <v>883</v>
      </c>
      <c r="N345" s="15" t="s">
        <v>946</v>
      </c>
      <c r="O345" s="15"/>
      <c r="P345" s="15"/>
      <c r="Q345" s="81"/>
      <c r="R345" s="81"/>
    </row>
    <row r="346" spans="1:18" x14ac:dyDescent="0.25">
      <c r="A346" s="79"/>
      <c r="B346" s="88"/>
      <c r="C346" s="88"/>
      <c r="D346" s="81"/>
      <c r="E346" s="81"/>
      <c r="F346" s="15"/>
      <c r="G346" s="81"/>
      <c r="H346" s="27"/>
      <c r="I346" s="27"/>
      <c r="J346" s="27"/>
      <c r="K346" s="27"/>
      <c r="L346" s="27"/>
      <c r="M346" s="22" t="s">
        <v>895</v>
      </c>
      <c r="N346" s="17" t="s">
        <v>885</v>
      </c>
      <c r="O346" s="17"/>
      <c r="P346" s="17"/>
      <c r="Q346" s="81"/>
      <c r="R346" s="81"/>
    </row>
    <row r="347" spans="1:18" x14ac:dyDescent="0.25">
      <c r="A347" s="79"/>
      <c r="B347" s="88"/>
      <c r="C347" s="88"/>
      <c r="D347" s="81"/>
      <c r="E347" s="81"/>
      <c r="F347" s="15"/>
      <c r="G347" s="81"/>
      <c r="H347" s="27"/>
      <c r="I347" s="27"/>
      <c r="J347" s="27"/>
      <c r="K347" s="27"/>
      <c r="L347" s="27"/>
      <c r="M347" s="22" t="s">
        <v>895</v>
      </c>
      <c r="N347" s="17" t="s">
        <v>947</v>
      </c>
      <c r="O347" s="17"/>
      <c r="P347" s="17"/>
      <c r="Q347" s="81"/>
      <c r="R347" s="81"/>
    </row>
    <row r="348" spans="1:18" x14ac:dyDescent="0.25">
      <c r="A348" s="79"/>
      <c r="B348" s="88"/>
      <c r="C348" s="88"/>
      <c r="D348" s="81"/>
      <c r="E348" s="81" t="s">
        <v>13</v>
      </c>
      <c r="F348" s="15"/>
      <c r="G348" s="81" t="s">
        <v>159</v>
      </c>
      <c r="H348" s="27"/>
      <c r="I348" s="27"/>
      <c r="J348" s="27"/>
      <c r="K348" s="27"/>
      <c r="L348" s="27"/>
      <c r="M348" s="22" t="s">
        <v>881</v>
      </c>
      <c r="N348" s="15" t="s">
        <v>885</v>
      </c>
      <c r="O348" s="15"/>
      <c r="P348" s="15"/>
      <c r="Q348" s="81"/>
      <c r="R348" s="81"/>
    </row>
    <row r="349" spans="1:18" x14ac:dyDescent="0.25">
      <c r="A349" s="79"/>
      <c r="B349" s="88"/>
      <c r="C349" s="88"/>
      <c r="D349" s="81"/>
      <c r="E349" s="81"/>
      <c r="F349" s="15"/>
      <c r="G349" s="81"/>
      <c r="H349" s="27"/>
      <c r="I349" s="27"/>
      <c r="J349" s="27"/>
      <c r="K349" s="27"/>
      <c r="L349" s="27"/>
      <c r="M349" s="22" t="s">
        <v>883</v>
      </c>
      <c r="N349" s="15" t="s">
        <v>948</v>
      </c>
      <c r="O349" s="15"/>
      <c r="P349" s="15"/>
      <c r="Q349" s="81"/>
      <c r="R349" s="81"/>
    </row>
    <row r="350" spans="1:18" ht="22.5" x14ac:dyDescent="0.25">
      <c r="A350" s="79"/>
      <c r="B350" s="88"/>
      <c r="C350" s="88"/>
      <c r="D350" s="81"/>
      <c r="E350" s="81"/>
      <c r="F350" s="15"/>
      <c r="G350" s="81"/>
      <c r="H350" s="27"/>
      <c r="I350" s="27"/>
      <c r="J350" s="27"/>
      <c r="K350" s="27"/>
      <c r="L350" s="27"/>
      <c r="M350" s="22" t="s">
        <v>887</v>
      </c>
      <c r="N350" s="15" t="s">
        <v>888</v>
      </c>
      <c r="O350" s="15"/>
      <c r="P350" s="15"/>
      <c r="Q350" s="81"/>
      <c r="R350" s="81"/>
    </row>
    <row r="351" spans="1:18" ht="22.5" x14ac:dyDescent="0.25">
      <c r="A351" s="79"/>
      <c r="B351" s="88"/>
      <c r="C351" s="88"/>
      <c r="D351" s="81"/>
      <c r="E351" s="81"/>
      <c r="F351" s="15"/>
      <c r="G351" s="81"/>
      <c r="H351" s="27"/>
      <c r="I351" s="27"/>
      <c r="J351" s="27"/>
      <c r="K351" s="27"/>
      <c r="L351" s="27"/>
      <c r="M351" s="22" t="s">
        <v>889</v>
      </c>
      <c r="N351" s="15" t="s">
        <v>890</v>
      </c>
      <c r="O351" s="15"/>
      <c r="P351" s="15"/>
      <c r="Q351" s="81"/>
      <c r="R351" s="81"/>
    </row>
    <row r="352" spans="1:18" x14ac:dyDescent="0.25">
      <c r="A352" s="79"/>
      <c r="B352" s="88"/>
      <c r="C352" s="88"/>
      <c r="D352" s="81"/>
      <c r="E352" s="81"/>
      <c r="F352" s="15"/>
      <c r="G352" s="81"/>
      <c r="H352" s="27"/>
      <c r="I352" s="27"/>
      <c r="J352" s="27"/>
      <c r="K352" s="27"/>
      <c r="L352" s="27"/>
      <c r="M352" s="22" t="s">
        <v>895</v>
      </c>
      <c r="N352" s="17" t="s">
        <v>947</v>
      </c>
      <c r="O352" s="17"/>
      <c r="P352" s="17"/>
      <c r="Q352" s="81"/>
      <c r="R352" s="81"/>
    </row>
    <row r="353" spans="1:18" x14ac:dyDescent="0.25">
      <c r="A353" s="79">
        <f>A344+1</f>
        <v>95</v>
      </c>
      <c r="B353" s="88">
        <v>-88.273577000000003</v>
      </c>
      <c r="C353" s="88">
        <v>42.094904999999997</v>
      </c>
      <c r="D353" s="80" t="s">
        <v>16</v>
      </c>
      <c r="E353" s="81" t="s">
        <v>107</v>
      </c>
      <c r="F353" s="15"/>
      <c r="G353" s="81" t="s">
        <v>160</v>
      </c>
      <c r="H353" s="27"/>
      <c r="I353" s="27"/>
      <c r="J353" s="27"/>
      <c r="K353" s="27"/>
      <c r="L353" s="27"/>
      <c r="M353" s="22" t="s">
        <v>881</v>
      </c>
      <c r="N353" s="15" t="s">
        <v>882</v>
      </c>
      <c r="O353" s="15"/>
      <c r="P353" s="15"/>
      <c r="Q353" s="80" t="s">
        <v>10</v>
      </c>
      <c r="R353" s="80"/>
    </row>
    <row r="354" spans="1:18" x14ac:dyDescent="0.25">
      <c r="A354" s="79"/>
      <c r="B354" s="88">
        <v>-88.273577000000003</v>
      </c>
      <c r="C354" s="88">
        <v>42.094904999999997</v>
      </c>
      <c r="D354" s="81"/>
      <c r="E354" s="81"/>
      <c r="F354" s="15"/>
      <c r="G354" s="81"/>
      <c r="H354" s="27"/>
      <c r="I354" s="27"/>
      <c r="J354" s="27"/>
      <c r="K354" s="27"/>
      <c r="L354" s="27"/>
      <c r="M354" s="22" t="s">
        <v>883</v>
      </c>
      <c r="N354" s="15" t="s">
        <v>927</v>
      </c>
      <c r="O354" s="15"/>
      <c r="P354" s="15"/>
      <c r="Q354" s="81"/>
      <c r="R354" s="81"/>
    </row>
    <row r="355" spans="1:18" x14ac:dyDescent="0.25">
      <c r="A355" s="79"/>
      <c r="B355" s="88">
        <v>-88.273577000000003</v>
      </c>
      <c r="C355" s="88">
        <v>42.094904999999997</v>
      </c>
      <c r="D355" s="81"/>
      <c r="E355" s="81"/>
      <c r="F355" s="15"/>
      <c r="G355" s="81"/>
      <c r="H355" s="27"/>
      <c r="I355" s="27"/>
      <c r="J355" s="27"/>
      <c r="K355" s="27"/>
      <c r="L355" s="27"/>
      <c r="M355" s="22" t="s">
        <v>887</v>
      </c>
      <c r="N355" s="15" t="s">
        <v>929</v>
      </c>
      <c r="O355" s="15"/>
      <c r="P355" s="15"/>
      <c r="Q355" s="81"/>
      <c r="R355" s="81"/>
    </row>
    <row r="356" spans="1:18" x14ac:dyDescent="0.25">
      <c r="A356" s="79">
        <f>A353+1</f>
        <v>96</v>
      </c>
      <c r="B356" s="88">
        <v>-88.273339000000007</v>
      </c>
      <c r="C356" s="88">
        <v>42.094662999999997</v>
      </c>
      <c r="D356" s="80" t="s">
        <v>23</v>
      </c>
      <c r="E356" s="81" t="s">
        <v>107</v>
      </c>
      <c r="F356" s="15"/>
      <c r="G356" s="81" t="s">
        <v>161</v>
      </c>
      <c r="H356" s="27"/>
      <c r="I356" s="27"/>
      <c r="J356" s="27"/>
      <c r="K356" s="27"/>
      <c r="L356" s="27"/>
      <c r="M356" s="22" t="s">
        <v>881</v>
      </c>
      <c r="N356" s="7" t="s">
        <v>882</v>
      </c>
      <c r="O356" s="7"/>
      <c r="P356" s="7"/>
      <c r="Q356" s="80" t="s">
        <v>10</v>
      </c>
      <c r="R356" s="80"/>
    </row>
    <row r="357" spans="1:18" x14ac:dyDescent="0.25">
      <c r="A357" s="79"/>
      <c r="B357" s="88">
        <v>-88.273339000000007</v>
      </c>
      <c r="C357" s="88">
        <v>42.094662999999997</v>
      </c>
      <c r="D357" s="81"/>
      <c r="E357" s="81"/>
      <c r="F357" s="15"/>
      <c r="G357" s="81"/>
      <c r="H357" s="27"/>
      <c r="I357" s="27"/>
      <c r="J357" s="27"/>
      <c r="K357" s="27"/>
      <c r="L357" s="27"/>
      <c r="M357" s="22" t="s">
        <v>883</v>
      </c>
      <c r="N357" s="7" t="s">
        <v>884</v>
      </c>
      <c r="O357" s="7"/>
      <c r="P357" s="7"/>
      <c r="Q357" s="81"/>
      <c r="R357" s="81"/>
    </row>
    <row r="358" spans="1:18" x14ac:dyDescent="0.25">
      <c r="A358" s="79">
        <f>A356+1</f>
        <v>97</v>
      </c>
      <c r="B358" s="88">
        <v>-88.273274000000001</v>
      </c>
      <c r="C358" s="88">
        <v>42.094636000000001</v>
      </c>
      <c r="D358" s="81" t="s">
        <v>16</v>
      </c>
      <c r="E358" s="81" t="s">
        <v>13</v>
      </c>
      <c r="F358" s="15"/>
      <c r="G358" s="81" t="s">
        <v>162</v>
      </c>
      <c r="H358" s="27"/>
      <c r="I358" s="27"/>
      <c r="J358" s="27"/>
      <c r="K358" s="27"/>
      <c r="L358" s="27"/>
      <c r="M358" s="22" t="s">
        <v>881</v>
      </c>
      <c r="N358" s="15" t="s">
        <v>885</v>
      </c>
      <c r="O358" s="15"/>
      <c r="P358" s="15"/>
      <c r="Q358" s="81" t="s">
        <v>1234</v>
      </c>
      <c r="R358" s="81" t="s">
        <v>1239</v>
      </c>
    </row>
    <row r="359" spans="1:18" x14ac:dyDescent="0.25">
      <c r="A359" s="79"/>
      <c r="B359" s="88"/>
      <c r="C359" s="88"/>
      <c r="D359" s="81"/>
      <c r="E359" s="81"/>
      <c r="F359" s="15"/>
      <c r="G359" s="81"/>
      <c r="H359" s="27"/>
      <c r="I359" s="27"/>
      <c r="J359" s="27"/>
      <c r="K359" s="27"/>
      <c r="L359" s="27"/>
      <c r="M359" s="22" t="s">
        <v>883</v>
      </c>
      <c r="N359" s="15" t="s">
        <v>948</v>
      </c>
      <c r="O359" s="15"/>
      <c r="P359" s="15"/>
      <c r="Q359" s="81"/>
      <c r="R359" s="81"/>
    </row>
    <row r="360" spans="1:18" ht="22.5" x14ac:dyDescent="0.25">
      <c r="A360" s="79"/>
      <c r="B360" s="88"/>
      <c r="C360" s="88"/>
      <c r="D360" s="81"/>
      <c r="E360" s="81"/>
      <c r="F360" s="15"/>
      <c r="G360" s="81"/>
      <c r="H360" s="27"/>
      <c r="I360" s="27"/>
      <c r="J360" s="27"/>
      <c r="K360" s="27"/>
      <c r="L360" s="27"/>
      <c r="M360" s="22" t="s">
        <v>887</v>
      </c>
      <c r="N360" s="15" t="s">
        <v>888</v>
      </c>
      <c r="O360" s="15"/>
      <c r="P360" s="15"/>
      <c r="Q360" s="81"/>
      <c r="R360" s="81"/>
    </row>
    <row r="361" spans="1:18" ht="22.5" x14ac:dyDescent="0.25">
      <c r="A361" s="79"/>
      <c r="B361" s="88"/>
      <c r="C361" s="88"/>
      <c r="D361" s="81"/>
      <c r="E361" s="81"/>
      <c r="F361" s="15"/>
      <c r="G361" s="81"/>
      <c r="H361" s="27"/>
      <c r="I361" s="27"/>
      <c r="J361" s="27"/>
      <c r="K361" s="27"/>
      <c r="L361" s="27"/>
      <c r="M361" s="22" t="s">
        <v>889</v>
      </c>
      <c r="N361" s="15" t="s">
        <v>890</v>
      </c>
      <c r="O361" s="15"/>
      <c r="P361" s="15"/>
      <c r="Q361" s="81"/>
      <c r="R361" s="81"/>
    </row>
    <row r="362" spans="1:18" x14ac:dyDescent="0.25">
      <c r="A362" s="79"/>
      <c r="B362" s="88"/>
      <c r="C362" s="88"/>
      <c r="D362" s="81"/>
      <c r="E362" s="81" t="s">
        <v>13</v>
      </c>
      <c r="F362" s="15"/>
      <c r="G362" s="81" t="s">
        <v>163</v>
      </c>
      <c r="H362" s="27"/>
      <c r="I362" s="27"/>
      <c r="J362" s="27"/>
      <c r="K362" s="27"/>
      <c r="L362" s="27"/>
      <c r="M362" s="22" t="s">
        <v>881</v>
      </c>
      <c r="N362" s="15" t="s">
        <v>893</v>
      </c>
      <c r="O362" s="15"/>
      <c r="P362" s="15"/>
      <c r="Q362" s="81"/>
      <c r="R362" s="81"/>
    </row>
    <row r="363" spans="1:18" ht="22.5" x14ac:dyDescent="0.25">
      <c r="A363" s="79"/>
      <c r="B363" s="88"/>
      <c r="C363" s="88"/>
      <c r="D363" s="81"/>
      <c r="E363" s="81"/>
      <c r="F363" s="15"/>
      <c r="G363" s="81"/>
      <c r="H363" s="27"/>
      <c r="I363" s="27"/>
      <c r="J363" s="27"/>
      <c r="K363" s="27"/>
      <c r="L363" s="27"/>
      <c r="M363" s="22" t="s">
        <v>883</v>
      </c>
      <c r="N363" s="15" t="s">
        <v>949</v>
      </c>
      <c r="O363" s="15"/>
      <c r="P363" s="15"/>
      <c r="Q363" s="81"/>
      <c r="R363" s="81"/>
    </row>
    <row r="364" spans="1:18" x14ac:dyDescent="0.25">
      <c r="A364" s="79"/>
      <c r="B364" s="88"/>
      <c r="C364" s="88"/>
      <c r="D364" s="81"/>
      <c r="E364" s="81"/>
      <c r="F364" s="15"/>
      <c r="G364" s="81"/>
      <c r="H364" s="27"/>
      <c r="I364" s="27"/>
      <c r="J364" s="27"/>
      <c r="K364" s="27"/>
      <c r="L364" s="27"/>
      <c r="M364" s="22" t="s">
        <v>895</v>
      </c>
      <c r="N364" s="17" t="s">
        <v>885</v>
      </c>
      <c r="O364" s="17"/>
      <c r="P364" s="17"/>
      <c r="Q364" s="81"/>
      <c r="R364" s="81"/>
    </row>
    <row r="365" spans="1:18" ht="45.75" x14ac:dyDescent="0.25">
      <c r="A365" s="18">
        <f>A358+1</f>
        <v>98</v>
      </c>
      <c r="B365" s="19">
        <v>-88.272987999999998</v>
      </c>
      <c r="C365" s="19">
        <v>42.093342</v>
      </c>
      <c r="D365" s="15" t="s">
        <v>21</v>
      </c>
      <c r="E365" s="15" t="s">
        <v>13</v>
      </c>
      <c r="F365" s="15"/>
      <c r="G365" s="15" t="s">
        <v>164</v>
      </c>
      <c r="H365" s="27"/>
      <c r="I365" s="27"/>
      <c r="J365" s="27"/>
      <c r="K365" s="27"/>
      <c r="L365" s="27"/>
      <c r="M365" s="22" t="s">
        <v>881</v>
      </c>
      <c r="N365" s="15" t="s">
        <v>896</v>
      </c>
      <c r="O365" s="15"/>
      <c r="P365" s="15"/>
      <c r="Q365" s="15" t="s">
        <v>10</v>
      </c>
      <c r="R365" s="15"/>
    </row>
    <row r="366" spans="1:18" x14ac:dyDescent="0.25">
      <c r="A366" s="79">
        <f>A365+1</f>
        <v>99</v>
      </c>
      <c r="B366" s="88">
        <v>-88.272957300699503</v>
      </c>
      <c r="C366" s="88">
        <v>42.092871375451899</v>
      </c>
      <c r="D366" s="80" t="s">
        <v>23</v>
      </c>
      <c r="E366" s="81" t="s">
        <v>13</v>
      </c>
      <c r="F366" s="15"/>
      <c r="G366" s="81" t="s">
        <v>165</v>
      </c>
      <c r="H366" s="27"/>
      <c r="I366" s="27"/>
      <c r="J366" s="27"/>
      <c r="K366" s="27"/>
      <c r="L366" s="27"/>
      <c r="M366" s="22" t="s">
        <v>881</v>
      </c>
      <c r="N366" s="15" t="s">
        <v>947</v>
      </c>
      <c r="O366" s="15"/>
      <c r="P366" s="15"/>
      <c r="Q366" s="80" t="s">
        <v>10</v>
      </c>
      <c r="R366" s="80"/>
    </row>
    <row r="367" spans="1:18" x14ac:dyDescent="0.25">
      <c r="A367" s="79"/>
      <c r="B367" s="88"/>
      <c r="C367" s="88"/>
      <c r="D367" s="80"/>
      <c r="E367" s="81"/>
      <c r="F367" s="15"/>
      <c r="G367" s="81"/>
      <c r="H367" s="27"/>
      <c r="I367" s="27"/>
      <c r="J367" s="27"/>
      <c r="K367" s="27"/>
      <c r="L367" s="27"/>
      <c r="M367" s="22" t="s">
        <v>883</v>
      </c>
      <c r="N367" s="15" t="s">
        <v>885</v>
      </c>
      <c r="O367" s="15"/>
      <c r="P367" s="15"/>
      <c r="Q367" s="80"/>
      <c r="R367" s="80"/>
    </row>
    <row r="368" spans="1:18" x14ac:dyDescent="0.25">
      <c r="A368" s="79"/>
      <c r="B368" s="88"/>
      <c r="C368" s="88"/>
      <c r="D368" s="80"/>
      <c r="E368" s="81" t="s">
        <v>13</v>
      </c>
      <c r="F368" s="15"/>
      <c r="G368" s="81" t="s">
        <v>166</v>
      </c>
      <c r="H368" s="27"/>
      <c r="I368" s="27"/>
      <c r="J368" s="27"/>
      <c r="K368" s="27"/>
      <c r="L368" s="27"/>
      <c r="M368" s="22" t="s">
        <v>881</v>
      </c>
      <c r="N368" s="15" t="s">
        <v>947</v>
      </c>
      <c r="O368" s="15"/>
      <c r="P368" s="15"/>
      <c r="Q368" s="80"/>
      <c r="R368" s="80"/>
    </row>
    <row r="369" spans="1:18" x14ac:dyDescent="0.25">
      <c r="A369" s="79"/>
      <c r="B369" s="88"/>
      <c r="C369" s="88"/>
      <c r="D369" s="80"/>
      <c r="E369" s="81"/>
      <c r="F369" s="15"/>
      <c r="G369" s="81"/>
      <c r="H369" s="27"/>
      <c r="I369" s="27"/>
      <c r="J369" s="27"/>
      <c r="K369" s="27"/>
      <c r="L369" s="27"/>
      <c r="M369" s="22" t="s">
        <v>883</v>
      </c>
      <c r="N369" s="15" t="s">
        <v>885</v>
      </c>
      <c r="O369" s="15"/>
      <c r="P369" s="15"/>
      <c r="Q369" s="80"/>
      <c r="R369" s="80"/>
    </row>
    <row r="370" spans="1:18" x14ac:dyDescent="0.25">
      <c r="A370" s="79">
        <f>A366+1</f>
        <v>100</v>
      </c>
      <c r="B370" s="88">
        <v>-88.273483999999996</v>
      </c>
      <c r="C370" s="88">
        <v>42.089936999999999</v>
      </c>
      <c r="D370" s="81" t="s">
        <v>16</v>
      </c>
      <c r="E370" s="81" t="s">
        <v>13</v>
      </c>
      <c r="F370" s="15"/>
      <c r="G370" s="81" t="s">
        <v>167</v>
      </c>
      <c r="H370" s="27"/>
      <c r="I370" s="27"/>
      <c r="J370" s="27"/>
      <c r="K370" s="27"/>
      <c r="L370" s="27"/>
      <c r="M370" s="22" t="s">
        <v>881</v>
      </c>
      <c r="N370" s="15" t="s">
        <v>893</v>
      </c>
      <c r="O370" s="15"/>
      <c r="P370" s="15"/>
      <c r="Q370" s="81" t="s">
        <v>1234</v>
      </c>
      <c r="R370" s="81" t="s">
        <v>1237</v>
      </c>
    </row>
    <row r="371" spans="1:18" x14ac:dyDescent="0.25">
      <c r="A371" s="79"/>
      <c r="B371" s="88"/>
      <c r="C371" s="88"/>
      <c r="D371" s="81"/>
      <c r="E371" s="81"/>
      <c r="F371" s="15"/>
      <c r="G371" s="81"/>
      <c r="H371" s="27"/>
      <c r="I371" s="27"/>
      <c r="J371" s="27"/>
      <c r="K371" s="27"/>
      <c r="L371" s="27"/>
      <c r="M371" s="22" t="s">
        <v>895</v>
      </c>
      <c r="N371" s="17" t="s">
        <v>885</v>
      </c>
      <c r="O371" s="17"/>
      <c r="P371" s="17"/>
      <c r="Q371" s="81"/>
      <c r="R371" s="81"/>
    </row>
    <row r="372" spans="1:18" x14ac:dyDescent="0.25">
      <c r="A372" s="79"/>
      <c r="B372" s="88"/>
      <c r="C372" s="88"/>
      <c r="D372" s="81"/>
      <c r="E372" s="81" t="s">
        <v>13</v>
      </c>
      <c r="F372" s="15"/>
      <c r="G372" s="81" t="s">
        <v>168</v>
      </c>
      <c r="H372" s="27"/>
      <c r="I372" s="27"/>
      <c r="J372" s="27"/>
      <c r="K372" s="27"/>
      <c r="L372" s="27"/>
      <c r="M372" s="22" t="s">
        <v>881</v>
      </c>
      <c r="N372" s="15" t="s">
        <v>885</v>
      </c>
      <c r="O372" s="15"/>
      <c r="P372" s="15"/>
      <c r="Q372" s="81"/>
      <c r="R372" s="81"/>
    </row>
    <row r="373" spans="1:18" ht="22.5" x14ac:dyDescent="0.25">
      <c r="A373" s="79"/>
      <c r="B373" s="88"/>
      <c r="C373" s="88"/>
      <c r="D373" s="81"/>
      <c r="E373" s="81"/>
      <c r="F373" s="15"/>
      <c r="G373" s="81"/>
      <c r="H373" s="27"/>
      <c r="I373" s="27"/>
      <c r="J373" s="27"/>
      <c r="K373" s="27"/>
      <c r="L373" s="27"/>
      <c r="M373" s="22" t="s">
        <v>883</v>
      </c>
      <c r="N373" s="15" t="s">
        <v>888</v>
      </c>
      <c r="O373" s="15"/>
      <c r="P373" s="15"/>
      <c r="Q373" s="81"/>
      <c r="R373" s="81"/>
    </row>
    <row r="374" spans="1:18" ht="22.5" x14ac:dyDescent="0.25">
      <c r="A374" s="79"/>
      <c r="B374" s="88"/>
      <c r="C374" s="88"/>
      <c r="D374" s="81"/>
      <c r="E374" s="81"/>
      <c r="F374" s="15"/>
      <c r="G374" s="81"/>
      <c r="H374" s="27"/>
      <c r="I374" s="27"/>
      <c r="J374" s="27"/>
      <c r="K374" s="27"/>
      <c r="L374" s="27"/>
      <c r="M374" s="22" t="s">
        <v>887</v>
      </c>
      <c r="N374" s="15" t="s">
        <v>890</v>
      </c>
      <c r="O374" s="15"/>
      <c r="P374" s="15"/>
      <c r="Q374" s="81"/>
      <c r="R374" s="81"/>
    </row>
    <row r="375" spans="1:18" x14ac:dyDescent="0.25">
      <c r="A375" s="79">
        <f>A370+1</f>
        <v>101</v>
      </c>
      <c r="B375" s="88">
        <v>-88.273465000000002</v>
      </c>
      <c r="C375" s="88">
        <v>42.089860000000002</v>
      </c>
      <c r="D375" s="81" t="s">
        <v>16</v>
      </c>
      <c r="E375" s="81" t="s">
        <v>13</v>
      </c>
      <c r="F375" s="15"/>
      <c r="G375" s="81" t="s">
        <v>169</v>
      </c>
      <c r="H375" s="27"/>
      <c r="I375" s="27"/>
      <c r="J375" s="27"/>
      <c r="K375" s="27"/>
      <c r="L375" s="27"/>
      <c r="M375" s="22" t="s">
        <v>881</v>
      </c>
      <c r="N375" s="15" t="s">
        <v>885</v>
      </c>
      <c r="O375" s="15"/>
      <c r="P375" s="15"/>
      <c r="Q375" s="81" t="s">
        <v>1234</v>
      </c>
      <c r="R375" s="81" t="s">
        <v>1237</v>
      </c>
    </row>
    <row r="376" spans="1:18" ht="22.5" x14ac:dyDescent="0.25">
      <c r="A376" s="79"/>
      <c r="B376" s="88"/>
      <c r="C376" s="88"/>
      <c r="D376" s="81"/>
      <c r="E376" s="81"/>
      <c r="F376" s="15"/>
      <c r="G376" s="81"/>
      <c r="H376" s="27"/>
      <c r="I376" s="27"/>
      <c r="J376" s="27"/>
      <c r="K376" s="27"/>
      <c r="L376" s="27"/>
      <c r="M376" s="22" t="s">
        <v>883</v>
      </c>
      <c r="N376" s="15" t="s">
        <v>888</v>
      </c>
      <c r="O376" s="15"/>
      <c r="P376" s="15"/>
      <c r="Q376" s="81"/>
      <c r="R376" s="81"/>
    </row>
    <row r="377" spans="1:18" ht="22.5" x14ac:dyDescent="0.25">
      <c r="A377" s="79"/>
      <c r="B377" s="88"/>
      <c r="C377" s="88"/>
      <c r="D377" s="81"/>
      <c r="E377" s="81"/>
      <c r="F377" s="15"/>
      <c r="G377" s="81"/>
      <c r="H377" s="27"/>
      <c r="I377" s="27"/>
      <c r="J377" s="27"/>
      <c r="K377" s="27"/>
      <c r="L377" s="27"/>
      <c r="M377" s="22" t="s">
        <v>887</v>
      </c>
      <c r="N377" s="15" t="s">
        <v>890</v>
      </c>
      <c r="O377" s="15"/>
      <c r="P377" s="15"/>
      <c r="Q377" s="81"/>
      <c r="R377" s="81"/>
    </row>
    <row r="378" spans="1:18" x14ac:dyDescent="0.25">
      <c r="A378" s="79"/>
      <c r="B378" s="88"/>
      <c r="C378" s="88"/>
      <c r="D378" s="81"/>
      <c r="E378" s="81" t="s">
        <v>13</v>
      </c>
      <c r="F378" s="15"/>
      <c r="G378" s="81" t="s">
        <v>170</v>
      </c>
      <c r="H378" s="27"/>
      <c r="I378" s="27"/>
      <c r="J378" s="27"/>
      <c r="K378" s="27"/>
      <c r="L378" s="27"/>
      <c r="M378" s="22" t="s">
        <v>881</v>
      </c>
      <c r="N378" s="15" t="s">
        <v>893</v>
      </c>
      <c r="O378" s="15"/>
      <c r="P378" s="15"/>
      <c r="Q378" s="81"/>
      <c r="R378" s="81"/>
    </row>
    <row r="379" spans="1:18" x14ac:dyDescent="0.25">
      <c r="A379" s="79"/>
      <c r="B379" s="88"/>
      <c r="C379" s="88"/>
      <c r="D379" s="81"/>
      <c r="E379" s="81"/>
      <c r="F379" s="15"/>
      <c r="G379" s="81"/>
      <c r="H379" s="27"/>
      <c r="I379" s="27"/>
      <c r="J379" s="27"/>
      <c r="K379" s="27"/>
      <c r="L379" s="27"/>
      <c r="M379" s="22" t="s">
        <v>895</v>
      </c>
      <c r="N379" s="17" t="s">
        <v>885</v>
      </c>
      <c r="O379" s="17"/>
      <c r="P379" s="17"/>
      <c r="Q379" s="81"/>
      <c r="R379" s="81"/>
    </row>
    <row r="380" spans="1:18" ht="45.75" x14ac:dyDescent="0.25">
      <c r="A380" s="18">
        <f>A375+1</f>
        <v>102</v>
      </c>
      <c r="B380" s="19">
        <v>-88.273555999999999</v>
      </c>
      <c r="C380" s="19">
        <v>42.089696000000004</v>
      </c>
      <c r="D380" s="15" t="s">
        <v>21</v>
      </c>
      <c r="E380" s="15" t="s">
        <v>13</v>
      </c>
      <c r="F380" s="15"/>
      <c r="G380" s="15" t="s">
        <v>171</v>
      </c>
      <c r="H380" s="27"/>
      <c r="I380" s="27"/>
      <c r="J380" s="27"/>
      <c r="K380" s="27"/>
      <c r="L380" s="27"/>
      <c r="M380" s="22" t="s">
        <v>881</v>
      </c>
      <c r="N380" s="15" t="s">
        <v>896</v>
      </c>
      <c r="O380" s="15"/>
      <c r="P380" s="15"/>
      <c r="Q380" s="15" t="s">
        <v>10</v>
      </c>
      <c r="R380" s="15"/>
    </row>
    <row r="381" spans="1:18" x14ac:dyDescent="0.25">
      <c r="A381" s="79">
        <f>A380+1</f>
        <v>103</v>
      </c>
      <c r="B381" s="88">
        <v>-88.274012999999997</v>
      </c>
      <c r="C381" s="88">
        <v>42.088596000000003</v>
      </c>
      <c r="D381" s="81" t="s">
        <v>16</v>
      </c>
      <c r="E381" s="15" t="s">
        <v>13</v>
      </c>
      <c r="F381" s="15"/>
      <c r="G381" s="15" t="s">
        <v>172</v>
      </c>
      <c r="H381" s="27"/>
      <c r="I381" s="27"/>
      <c r="J381" s="27"/>
      <c r="K381" s="27"/>
      <c r="L381" s="27"/>
      <c r="M381" s="22" t="s">
        <v>881</v>
      </c>
      <c r="N381" s="15" t="s">
        <v>893</v>
      </c>
      <c r="O381" s="15"/>
      <c r="P381" s="15"/>
      <c r="Q381" s="81" t="s">
        <v>1234</v>
      </c>
      <c r="R381" s="81" t="s">
        <v>1237</v>
      </c>
    </row>
    <row r="382" spans="1:18" x14ac:dyDescent="0.25">
      <c r="A382" s="79"/>
      <c r="B382" s="88"/>
      <c r="C382" s="88"/>
      <c r="D382" s="81"/>
      <c r="E382" s="81" t="s">
        <v>13</v>
      </c>
      <c r="F382" s="15"/>
      <c r="G382" s="81" t="s">
        <v>173</v>
      </c>
      <c r="H382" s="27"/>
      <c r="I382" s="27"/>
      <c r="J382" s="27"/>
      <c r="K382" s="27"/>
      <c r="L382" s="27"/>
      <c r="M382" s="22" t="s">
        <v>881</v>
      </c>
      <c r="N382" s="15" t="s">
        <v>885</v>
      </c>
      <c r="O382" s="15"/>
      <c r="P382" s="15"/>
      <c r="Q382" s="81"/>
      <c r="R382" s="81"/>
    </row>
    <row r="383" spans="1:18" ht="22.5" x14ac:dyDescent="0.25">
      <c r="A383" s="79"/>
      <c r="B383" s="88"/>
      <c r="C383" s="88"/>
      <c r="D383" s="81"/>
      <c r="E383" s="81"/>
      <c r="F383" s="15"/>
      <c r="G383" s="81"/>
      <c r="H383" s="27"/>
      <c r="I383" s="27"/>
      <c r="J383" s="27"/>
      <c r="K383" s="27"/>
      <c r="L383" s="27"/>
      <c r="M383" s="22" t="s">
        <v>883</v>
      </c>
      <c r="N383" s="15" t="s">
        <v>888</v>
      </c>
      <c r="O383" s="15"/>
      <c r="P383" s="15"/>
      <c r="Q383" s="81"/>
      <c r="R383" s="81"/>
    </row>
    <row r="384" spans="1:18" ht="22.5" x14ac:dyDescent="0.25">
      <c r="A384" s="79"/>
      <c r="B384" s="88"/>
      <c r="C384" s="88"/>
      <c r="D384" s="81"/>
      <c r="E384" s="81"/>
      <c r="F384" s="15"/>
      <c r="G384" s="81"/>
      <c r="H384" s="27"/>
      <c r="I384" s="27"/>
      <c r="J384" s="27"/>
      <c r="K384" s="27"/>
      <c r="L384" s="27"/>
      <c r="M384" s="22" t="s">
        <v>887</v>
      </c>
      <c r="N384" s="15" t="s">
        <v>890</v>
      </c>
      <c r="O384" s="15"/>
      <c r="P384" s="15"/>
      <c r="Q384" s="81"/>
      <c r="R384" s="81"/>
    </row>
    <row r="385" spans="1:18" x14ac:dyDescent="0.25">
      <c r="A385" s="79">
        <f>A381+1</f>
        <v>104</v>
      </c>
      <c r="B385" s="88">
        <v>-88.274002775507995</v>
      </c>
      <c r="C385" s="88">
        <v>42.0884398089269</v>
      </c>
      <c r="D385" s="80" t="s">
        <v>16</v>
      </c>
      <c r="E385" s="81" t="s">
        <v>13</v>
      </c>
      <c r="F385" s="15"/>
      <c r="G385" s="81" t="s">
        <v>174</v>
      </c>
      <c r="H385" s="27"/>
      <c r="I385" s="27"/>
      <c r="J385" s="27"/>
      <c r="K385" s="27"/>
      <c r="L385" s="27"/>
      <c r="M385" s="22" t="s">
        <v>881</v>
      </c>
      <c r="N385" s="15" t="s">
        <v>885</v>
      </c>
      <c r="O385" s="15"/>
      <c r="P385" s="15"/>
      <c r="Q385" s="80" t="s">
        <v>1234</v>
      </c>
      <c r="R385" s="81" t="s">
        <v>1244</v>
      </c>
    </row>
    <row r="386" spans="1:18" ht="22.5" x14ac:dyDescent="0.25">
      <c r="A386" s="79"/>
      <c r="B386" s="88"/>
      <c r="C386" s="88"/>
      <c r="D386" s="81"/>
      <c r="E386" s="81"/>
      <c r="F386" s="15"/>
      <c r="G386" s="81"/>
      <c r="H386" s="27"/>
      <c r="I386" s="27"/>
      <c r="J386" s="27"/>
      <c r="K386" s="27"/>
      <c r="L386" s="27"/>
      <c r="M386" s="22" t="s">
        <v>883</v>
      </c>
      <c r="N386" s="15" t="s">
        <v>888</v>
      </c>
      <c r="O386" s="15"/>
      <c r="P386" s="15"/>
      <c r="Q386" s="81"/>
      <c r="R386" s="81"/>
    </row>
    <row r="387" spans="1:18" ht="22.5" x14ac:dyDescent="0.25">
      <c r="A387" s="79"/>
      <c r="B387" s="88"/>
      <c r="C387" s="88"/>
      <c r="D387" s="81"/>
      <c r="E387" s="81"/>
      <c r="F387" s="15"/>
      <c r="G387" s="81"/>
      <c r="H387" s="27"/>
      <c r="I387" s="27"/>
      <c r="J387" s="27"/>
      <c r="K387" s="27"/>
      <c r="L387" s="27"/>
      <c r="M387" s="22" t="s">
        <v>887</v>
      </c>
      <c r="N387" s="15" t="s">
        <v>890</v>
      </c>
      <c r="O387" s="15"/>
      <c r="P387" s="15"/>
      <c r="Q387" s="81"/>
      <c r="R387" s="81"/>
    </row>
    <row r="388" spans="1:18" x14ac:dyDescent="0.25">
      <c r="A388" s="79"/>
      <c r="B388" s="88"/>
      <c r="C388" s="88"/>
      <c r="D388" s="81"/>
      <c r="E388" s="81"/>
      <c r="F388" s="15"/>
      <c r="G388" s="81"/>
      <c r="H388" s="27"/>
      <c r="I388" s="27"/>
      <c r="J388" s="27"/>
      <c r="K388" s="27"/>
      <c r="L388" s="27"/>
      <c r="M388" s="22" t="s">
        <v>889</v>
      </c>
      <c r="N388" s="15" t="s">
        <v>950</v>
      </c>
      <c r="O388" s="15"/>
      <c r="P388" s="15"/>
      <c r="Q388" s="81"/>
      <c r="R388" s="81"/>
    </row>
    <row r="389" spans="1:18" x14ac:dyDescent="0.25">
      <c r="A389" s="79"/>
      <c r="B389" s="88"/>
      <c r="C389" s="88"/>
      <c r="D389" s="81"/>
      <c r="E389" s="15" t="s">
        <v>13</v>
      </c>
      <c r="F389" s="15"/>
      <c r="G389" s="15" t="s">
        <v>175</v>
      </c>
      <c r="H389" s="27"/>
      <c r="I389" s="27"/>
      <c r="J389" s="27"/>
      <c r="K389" s="27"/>
      <c r="L389" s="27"/>
      <c r="M389" s="22" t="s">
        <v>881</v>
      </c>
      <c r="N389" s="15" t="s">
        <v>893</v>
      </c>
      <c r="O389" s="15"/>
      <c r="P389" s="15"/>
      <c r="Q389" s="81"/>
      <c r="R389" s="81"/>
    </row>
    <row r="390" spans="1:18" x14ac:dyDescent="0.25">
      <c r="A390" s="79">
        <f>A385+1</f>
        <v>105</v>
      </c>
      <c r="B390" s="88">
        <v>-88.274349999999998</v>
      </c>
      <c r="C390" s="88">
        <v>42.087803000000001</v>
      </c>
      <c r="D390" s="80" t="s">
        <v>23</v>
      </c>
      <c r="E390" s="81" t="s">
        <v>13</v>
      </c>
      <c r="F390" s="15"/>
      <c r="G390" s="81" t="s">
        <v>176</v>
      </c>
      <c r="H390" s="27"/>
      <c r="I390" s="27"/>
      <c r="J390" s="27"/>
      <c r="K390" s="27"/>
      <c r="L390" s="27"/>
      <c r="M390" s="22" t="s">
        <v>881</v>
      </c>
      <c r="N390" s="15" t="s">
        <v>893</v>
      </c>
      <c r="O390" s="15"/>
      <c r="P390" s="15"/>
      <c r="Q390" s="80" t="s">
        <v>10</v>
      </c>
      <c r="R390" s="80"/>
    </row>
    <row r="391" spans="1:18" x14ac:dyDescent="0.25">
      <c r="A391" s="79"/>
      <c r="B391" s="88"/>
      <c r="C391" s="88"/>
      <c r="D391" s="80"/>
      <c r="E391" s="81"/>
      <c r="F391" s="15"/>
      <c r="G391" s="81"/>
      <c r="H391" s="27"/>
      <c r="I391" s="27"/>
      <c r="J391" s="27"/>
      <c r="K391" s="27"/>
      <c r="L391" s="27"/>
      <c r="M391" s="22" t="s">
        <v>883</v>
      </c>
      <c r="N391" s="15" t="s">
        <v>885</v>
      </c>
      <c r="O391" s="15"/>
      <c r="P391" s="15"/>
      <c r="Q391" s="80"/>
      <c r="R391" s="80"/>
    </row>
    <row r="392" spans="1:18" ht="22.5" x14ac:dyDescent="0.25">
      <c r="A392" s="79"/>
      <c r="B392" s="88"/>
      <c r="C392" s="88"/>
      <c r="D392" s="80"/>
      <c r="E392" s="81"/>
      <c r="F392" s="15"/>
      <c r="G392" s="81"/>
      <c r="H392" s="27"/>
      <c r="I392" s="27"/>
      <c r="J392" s="27"/>
      <c r="K392" s="27"/>
      <c r="L392" s="27"/>
      <c r="M392" s="22" t="s">
        <v>887</v>
      </c>
      <c r="N392" s="15" t="s">
        <v>951</v>
      </c>
      <c r="O392" s="15"/>
      <c r="P392" s="15"/>
      <c r="Q392" s="80"/>
      <c r="R392" s="80"/>
    </row>
    <row r="393" spans="1:18" x14ac:dyDescent="0.25">
      <c r="A393" s="79"/>
      <c r="B393" s="88"/>
      <c r="C393" s="88"/>
      <c r="D393" s="80"/>
      <c r="E393" s="81" t="s">
        <v>13</v>
      </c>
      <c r="F393" s="15"/>
      <c r="G393" s="81" t="s">
        <v>177</v>
      </c>
      <c r="H393" s="27"/>
      <c r="I393" s="27"/>
      <c r="J393" s="27"/>
      <c r="K393" s="27"/>
      <c r="L393" s="27"/>
      <c r="M393" s="22" t="s">
        <v>881</v>
      </c>
      <c r="N393" s="15" t="s">
        <v>952</v>
      </c>
      <c r="O393" s="15"/>
      <c r="P393" s="15"/>
      <c r="Q393" s="80"/>
      <c r="R393" s="80"/>
    </row>
    <row r="394" spans="1:18" ht="22.5" x14ac:dyDescent="0.25">
      <c r="A394" s="79"/>
      <c r="B394" s="88"/>
      <c r="C394" s="88"/>
      <c r="D394" s="80"/>
      <c r="E394" s="81"/>
      <c r="F394" s="15"/>
      <c r="G394" s="81"/>
      <c r="H394" s="27"/>
      <c r="I394" s="27"/>
      <c r="J394" s="27"/>
      <c r="K394" s="27"/>
      <c r="L394" s="27"/>
      <c r="M394" s="22" t="s">
        <v>883</v>
      </c>
      <c r="N394" s="15" t="s">
        <v>914</v>
      </c>
      <c r="O394" s="15"/>
      <c r="P394" s="15"/>
      <c r="Q394" s="80"/>
      <c r="R394" s="80"/>
    </row>
    <row r="395" spans="1:18" ht="22.5" x14ac:dyDescent="0.25">
      <c r="A395" s="79"/>
      <c r="B395" s="88"/>
      <c r="C395" s="88"/>
      <c r="D395" s="80"/>
      <c r="E395" s="81"/>
      <c r="F395" s="15"/>
      <c r="G395" s="81"/>
      <c r="H395" s="27"/>
      <c r="I395" s="27"/>
      <c r="J395" s="27"/>
      <c r="K395" s="27"/>
      <c r="L395" s="27"/>
      <c r="M395" s="22" t="s">
        <v>887</v>
      </c>
      <c r="N395" s="15" t="s">
        <v>888</v>
      </c>
      <c r="O395" s="15"/>
      <c r="P395" s="15"/>
      <c r="Q395" s="80"/>
      <c r="R395" s="80"/>
    </row>
    <row r="396" spans="1:18" ht="22.5" x14ac:dyDescent="0.25">
      <c r="A396" s="79"/>
      <c r="B396" s="88"/>
      <c r="C396" s="88"/>
      <c r="D396" s="80"/>
      <c r="E396" s="81"/>
      <c r="F396" s="15"/>
      <c r="G396" s="81"/>
      <c r="H396" s="27"/>
      <c r="I396" s="27"/>
      <c r="J396" s="27"/>
      <c r="K396" s="27"/>
      <c r="L396" s="27"/>
      <c r="M396" s="22" t="s">
        <v>889</v>
      </c>
      <c r="N396" s="15" t="s">
        <v>890</v>
      </c>
      <c r="O396" s="15"/>
      <c r="P396" s="15"/>
      <c r="Q396" s="80"/>
      <c r="R396" s="80"/>
    </row>
    <row r="397" spans="1:18" x14ac:dyDescent="0.25">
      <c r="A397" s="79">
        <f>A390+1</f>
        <v>106</v>
      </c>
      <c r="B397" s="88">
        <v>-88.279787400000004</v>
      </c>
      <c r="C397" s="88">
        <v>42.089606273999998</v>
      </c>
      <c r="D397" s="80" t="s">
        <v>16</v>
      </c>
      <c r="E397" s="81" t="s">
        <v>178</v>
      </c>
      <c r="F397" s="15"/>
      <c r="G397" s="81" t="s">
        <v>179</v>
      </c>
      <c r="H397" s="27"/>
      <c r="I397" s="27"/>
      <c r="J397" s="27"/>
      <c r="K397" s="27"/>
      <c r="L397" s="27"/>
      <c r="M397" s="22" t="s">
        <v>881</v>
      </c>
      <c r="N397" s="15" t="s">
        <v>885</v>
      </c>
      <c r="O397" s="15"/>
      <c r="P397" s="15"/>
      <c r="Q397" s="80" t="s">
        <v>1229</v>
      </c>
      <c r="R397" s="80"/>
    </row>
    <row r="398" spans="1:18" x14ac:dyDescent="0.25">
      <c r="A398" s="79"/>
      <c r="B398" s="88"/>
      <c r="C398" s="88"/>
      <c r="D398" s="81"/>
      <c r="E398" s="81"/>
      <c r="F398" s="15"/>
      <c r="G398" s="81"/>
      <c r="H398" s="27"/>
      <c r="I398" s="27"/>
      <c r="J398" s="27"/>
      <c r="K398" s="27"/>
      <c r="L398" s="27"/>
      <c r="M398" s="22" t="s">
        <v>883</v>
      </c>
      <c r="N398" s="15" t="s">
        <v>901</v>
      </c>
      <c r="O398" s="15"/>
      <c r="P398" s="15"/>
      <c r="Q398" s="81"/>
      <c r="R398" s="81"/>
    </row>
    <row r="399" spans="1:18" x14ac:dyDescent="0.25">
      <c r="A399" s="79">
        <f>A397+1</f>
        <v>107</v>
      </c>
      <c r="B399" s="88">
        <v>-88.277344127999996</v>
      </c>
      <c r="C399" s="88">
        <v>42.089545555999997</v>
      </c>
      <c r="D399" s="80" t="s">
        <v>16</v>
      </c>
      <c r="E399" s="81" t="s">
        <v>178</v>
      </c>
      <c r="F399" s="15"/>
      <c r="G399" s="81" t="s">
        <v>180</v>
      </c>
      <c r="H399" s="27"/>
      <c r="I399" s="27"/>
      <c r="J399" s="27"/>
      <c r="K399" s="27"/>
      <c r="L399" s="27"/>
      <c r="M399" s="22" t="s">
        <v>881</v>
      </c>
      <c r="N399" s="15" t="s">
        <v>885</v>
      </c>
      <c r="O399" s="15"/>
      <c r="P399" s="15"/>
      <c r="Q399" s="80" t="s">
        <v>1229</v>
      </c>
      <c r="R399" s="80"/>
    </row>
    <row r="400" spans="1:18" x14ac:dyDescent="0.25">
      <c r="A400" s="79"/>
      <c r="B400" s="88"/>
      <c r="C400" s="88"/>
      <c r="D400" s="81"/>
      <c r="E400" s="81"/>
      <c r="F400" s="15"/>
      <c r="G400" s="81"/>
      <c r="H400" s="27"/>
      <c r="I400" s="27"/>
      <c r="J400" s="27"/>
      <c r="K400" s="27"/>
      <c r="L400" s="27"/>
      <c r="M400" s="22" t="s">
        <v>883</v>
      </c>
      <c r="N400" s="15" t="s">
        <v>901</v>
      </c>
      <c r="O400" s="15"/>
      <c r="P400" s="15"/>
      <c r="Q400" s="81"/>
      <c r="R400" s="81"/>
    </row>
    <row r="401" spans="1:18" x14ac:dyDescent="0.25">
      <c r="A401" s="79">
        <f>A399+1</f>
        <v>108</v>
      </c>
      <c r="B401" s="88">
        <v>-88.277073533000006</v>
      </c>
      <c r="C401" s="88">
        <v>42.088141182999998</v>
      </c>
      <c r="D401" s="80" t="s">
        <v>23</v>
      </c>
      <c r="E401" s="81" t="s">
        <v>178</v>
      </c>
      <c r="F401" s="15"/>
      <c r="G401" s="81" t="s">
        <v>181</v>
      </c>
      <c r="H401" s="27"/>
      <c r="I401" s="27"/>
      <c r="J401" s="27"/>
      <c r="K401" s="27"/>
      <c r="L401" s="27"/>
      <c r="M401" s="22" t="s">
        <v>881</v>
      </c>
      <c r="N401" s="15" t="s">
        <v>885</v>
      </c>
      <c r="O401" s="15"/>
      <c r="P401" s="15"/>
      <c r="Q401" s="80" t="s">
        <v>1229</v>
      </c>
      <c r="R401" s="80"/>
    </row>
    <row r="402" spans="1:18" x14ac:dyDescent="0.25">
      <c r="A402" s="79"/>
      <c r="B402" s="88"/>
      <c r="C402" s="88"/>
      <c r="D402" s="81"/>
      <c r="E402" s="81"/>
      <c r="F402" s="15"/>
      <c r="G402" s="81"/>
      <c r="H402" s="27"/>
      <c r="I402" s="27"/>
      <c r="J402" s="27"/>
      <c r="K402" s="27"/>
      <c r="L402" s="27"/>
      <c r="M402" s="22" t="s">
        <v>883</v>
      </c>
      <c r="N402" s="15" t="s">
        <v>953</v>
      </c>
      <c r="O402" s="15"/>
      <c r="P402" s="15"/>
      <c r="Q402" s="81"/>
      <c r="R402" s="81"/>
    </row>
    <row r="403" spans="1:18" x14ac:dyDescent="0.25">
      <c r="A403" s="79">
        <f>A401+1</f>
        <v>109</v>
      </c>
      <c r="B403" s="88">
        <v>-88.278646197285795</v>
      </c>
      <c r="C403" s="88">
        <v>42.088321728845699</v>
      </c>
      <c r="D403" s="80" t="s">
        <v>23</v>
      </c>
      <c r="E403" s="81" t="s">
        <v>178</v>
      </c>
      <c r="F403" s="15"/>
      <c r="G403" s="81" t="s">
        <v>182</v>
      </c>
      <c r="H403" s="27"/>
      <c r="I403" s="27"/>
      <c r="J403" s="27"/>
      <c r="K403" s="27"/>
      <c r="L403" s="27"/>
      <c r="M403" s="22" t="s">
        <v>881</v>
      </c>
      <c r="N403" s="15" t="s">
        <v>885</v>
      </c>
      <c r="O403" s="15"/>
      <c r="P403" s="15"/>
      <c r="Q403" s="80" t="s">
        <v>1229</v>
      </c>
      <c r="R403" s="80"/>
    </row>
    <row r="404" spans="1:18" x14ac:dyDescent="0.25">
      <c r="A404" s="79"/>
      <c r="B404" s="88"/>
      <c r="C404" s="88"/>
      <c r="D404" s="81"/>
      <c r="E404" s="81"/>
      <c r="F404" s="15"/>
      <c r="G404" s="81"/>
      <c r="H404" s="27"/>
      <c r="I404" s="27"/>
      <c r="J404" s="27"/>
      <c r="K404" s="27"/>
      <c r="L404" s="27"/>
      <c r="M404" s="22" t="s">
        <v>883</v>
      </c>
      <c r="N404" s="15" t="s">
        <v>901</v>
      </c>
      <c r="O404" s="15"/>
      <c r="P404" s="15"/>
      <c r="Q404" s="81"/>
      <c r="R404" s="81"/>
    </row>
    <row r="405" spans="1:18" x14ac:dyDescent="0.25">
      <c r="A405" s="79">
        <f>A403+1</f>
        <v>110</v>
      </c>
      <c r="B405" s="88">
        <v>-88.274321</v>
      </c>
      <c r="C405" s="88">
        <v>42.087736</v>
      </c>
      <c r="D405" s="81" t="s">
        <v>16</v>
      </c>
      <c r="E405" s="81" t="s">
        <v>13</v>
      </c>
      <c r="F405" s="15"/>
      <c r="G405" s="81" t="s">
        <v>183</v>
      </c>
      <c r="H405" s="27"/>
      <c r="I405" s="27"/>
      <c r="J405" s="27"/>
      <c r="K405" s="27"/>
      <c r="L405" s="27"/>
      <c r="M405" s="22" t="s">
        <v>881</v>
      </c>
      <c r="N405" s="15" t="s">
        <v>893</v>
      </c>
      <c r="O405" s="15"/>
      <c r="P405" s="15"/>
      <c r="Q405" s="81" t="s">
        <v>1234</v>
      </c>
      <c r="R405" s="81" t="s">
        <v>1245</v>
      </c>
    </row>
    <row r="406" spans="1:18" ht="33.75" x14ac:dyDescent="0.25">
      <c r="A406" s="79"/>
      <c r="B406" s="88"/>
      <c r="C406" s="88"/>
      <c r="D406" s="81"/>
      <c r="E406" s="81"/>
      <c r="F406" s="15"/>
      <c r="G406" s="81"/>
      <c r="H406" s="27"/>
      <c r="I406" s="27"/>
      <c r="J406" s="27"/>
      <c r="K406" s="27"/>
      <c r="L406" s="27"/>
      <c r="M406" s="22" t="s">
        <v>895</v>
      </c>
      <c r="N406" s="17" t="s">
        <v>911</v>
      </c>
      <c r="O406" s="17"/>
      <c r="P406" s="17"/>
      <c r="Q406" s="81"/>
      <c r="R406" s="81"/>
    </row>
    <row r="407" spans="1:18" x14ac:dyDescent="0.25">
      <c r="A407" s="79"/>
      <c r="B407" s="88"/>
      <c r="C407" s="88"/>
      <c r="D407" s="81"/>
      <c r="E407" s="81" t="s">
        <v>13</v>
      </c>
      <c r="F407" s="15"/>
      <c r="G407" s="81" t="s">
        <v>184</v>
      </c>
      <c r="H407" s="27"/>
      <c r="I407" s="27"/>
      <c r="J407" s="27"/>
      <c r="K407" s="27"/>
      <c r="L407" s="27"/>
      <c r="M407" s="22" t="s">
        <v>881</v>
      </c>
      <c r="N407" s="15" t="s">
        <v>885</v>
      </c>
      <c r="O407" s="15"/>
      <c r="P407" s="15"/>
      <c r="Q407" s="81"/>
      <c r="R407" s="81"/>
    </row>
    <row r="408" spans="1:18" ht="22.5" x14ac:dyDescent="0.25">
      <c r="A408" s="79"/>
      <c r="B408" s="88"/>
      <c r="C408" s="88"/>
      <c r="D408" s="81"/>
      <c r="E408" s="81"/>
      <c r="F408" s="15"/>
      <c r="G408" s="81"/>
      <c r="H408" s="27"/>
      <c r="I408" s="27"/>
      <c r="J408" s="27"/>
      <c r="K408" s="27"/>
      <c r="L408" s="27"/>
      <c r="M408" s="22" t="s">
        <v>883</v>
      </c>
      <c r="N408" s="15" t="s">
        <v>888</v>
      </c>
      <c r="O408" s="15"/>
      <c r="P408" s="15"/>
      <c r="Q408" s="81"/>
      <c r="R408" s="81"/>
    </row>
    <row r="409" spans="1:18" ht="22.5" x14ac:dyDescent="0.25">
      <c r="A409" s="79"/>
      <c r="B409" s="88"/>
      <c r="C409" s="88"/>
      <c r="D409" s="81"/>
      <c r="E409" s="81"/>
      <c r="F409" s="15"/>
      <c r="G409" s="81"/>
      <c r="H409" s="27"/>
      <c r="I409" s="27"/>
      <c r="J409" s="27"/>
      <c r="K409" s="27"/>
      <c r="L409" s="27"/>
      <c r="M409" s="22" t="s">
        <v>887</v>
      </c>
      <c r="N409" s="15" t="s">
        <v>890</v>
      </c>
      <c r="O409" s="15"/>
      <c r="P409" s="15"/>
      <c r="Q409" s="81"/>
      <c r="R409" s="81"/>
    </row>
    <row r="410" spans="1:18" x14ac:dyDescent="0.25">
      <c r="A410" s="79"/>
      <c r="B410" s="88"/>
      <c r="C410" s="88"/>
      <c r="D410" s="81"/>
      <c r="E410" s="81"/>
      <c r="F410" s="15"/>
      <c r="G410" s="81"/>
      <c r="H410" s="27"/>
      <c r="I410" s="27"/>
      <c r="J410" s="27"/>
      <c r="K410" s="27"/>
      <c r="L410" s="27"/>
      <c r="M410" s="22" t="s">
        <v>889</v>
      </c>
      <c r="N410" s="15" t="s">
        <v>954</v>
      </c>
      <c r="O410" s="15"/>
      <c r="P410" s="15"/>
      <c r="Q410" s="81"/>
      <c r="R410" s="81"/>
    </row>
    <row r="411" spans="1:18" x14ac:dyDescent="0.25">
      <c r="A411" s="79">
        <f>A405+1</f>
        <v>111</v>
      </c>
      <c r="B411" s="88">
        <v>-88.274298999999999</v>
      </c>
      <c r="C411" s="88">
        <v>42.087634999999999</v>
      </c>
      <c r="D411" s="81" t="s">
        <v>16</v>
      </c>
      <c r="E411" s="81" t="s">
        <v>13</v>
      </c>
      <c r="F411" s="15"/>
      <c r="G411" s="81" t="s">
        <v>185</v>
      </c>
      <c r="H411" s="27"/>
      <c r="I411" s="27"/>
      <c r="J411" s="27"/>
      <c r="K411" s="27"/>
      <c r="L411" s="27"/>
      <c r="M411" s="22" t="s">
        <v>881</v>
      </c>
      <c r="N411" s="15" t="s">
        <v>885</v>
      </c>
      <c r="O411" s="15"/>
      <c r="P411" s="15"/>
      <c r="Q411" s="81" t="s">
        <v>10</v>
      </c>
      <c r="R411" s="81"/>
    </row>
    <row r="412" spans="1:18" ht="22.5" x14ac:dyDescent="0.25">
      <c r="A412" s="79"/>
      <c r="B412" s="88"/>
      <c r="C412" s="88"/>
      <c r="D412" s="81"/>
      <c r="E412" s="81"/>
      <c r="F412" s="15"/>
      <c r="G412" s="81"/>
      <c r="H412" s="27"/>
      <c r="I412" s="27"/>
      <c r="J412" s="27"/>
      <c r="K412" s="27"/>
      <c r="L412" s="27"/>
      <c r="M412" s="22" t="s">
        <v>883</v>
      </c>
      <c r="N412" s="15" t="s">
        <v>888</v>
      </c>
      <c r="O412" s="15"/>
      <c r="P412" s="15"/>
      <c r="Q412" s="81"/>
      <c r="R412" s="81"/>
    </row>
    <row r="413" spans="1:18" ht="22.5" x14ac:dyDescent="0.25">
      <c r="A413" s="79"/>
      <c r="B413" s="88"/>
      <c r="C413" s="88"/>
      <c r="D413" s="81"/>
      <c r="E413" s="81"/>
      <c r="F413" s="15"/>
      <c r="G413" s="81"/>
      <c r="H413" s="27"/>
      <c r="I413" s="27"/>
      <c r="J413" s="27"/>
      <c r="K413" s="27"/>
      <c r="L413" s="27"/>
      <c r="M413" s="22" t="s">
        <v>887</v>
      </c>
      <c r="N413" s="15" t="s">
        <v>890</v>
      </c>
      <c r="O413" s="15"/>
      <c r="P413" s="15"/>
      <c r="Q413" s="81"/>
      <c r="R413" s="81"/>
    </row>
    <row r="414" spans="1:18" x14ac:dyDescent="0.25">
      <c r="A414" s="79"/>
      <c r="B414" s="88"/>
      <c r="C414" s="88"/>
      <c r="D414" s="81"/>
      <c r="E414" s="81" t="s">
        <v>13</v>
      </c>
      <c r="F414" s="15"/>
      <c r="G414" s="81" t="s">
        <v>186</v>
      </c>
      <c r="H414" s="27"/>
      <c r="I414" s="27"/>
      <c r="J414" s="27"/>
      <c r="K414" s="27"/>
      <c r="L414" s="27"/>
      <c r="M414" s="22" t="s">
        <v>881</v>
      </c>
      <c r="N414" s="15" t="s">
        <v>893</v>
      </c>
      <c r="O414" s="15"/>
      <c r="P414" s="15"/>
      <c r="Q414" s="81"/>
      <c r="R414" s="81"/>
    </row>
    <row r="415" spans="1:18" x14ac:dyDescent="0.25">
      <c r="A415" s="79"/>
      <c r="B415" s="88"/>
      <c r="C415" s="88"/>
      <c r="D415" s="81"/>
      <c r="E415" s="81"/>
      <c r="F415" s="15"/>
      <c r="G415" s="81"/>
      <c r="H415" s="27"/>
      <c r="I415" s="27"/>
      <c r="J415" s="27"/>
      <c r="K415" s="27"/>
      <c r="L415" s="27"/>
      <c r="M415" s="22" t="s">
        <v>895</v>
      </c>
      <c r="N415" s="17" t="s">
        <v>885</v>
      </c>
      <c r="O415" s="17"/>
      <c r="P415" s="17"/>
      <c r="Q415" s="81"/>
      <c r="R415" s="81"/>
    </row>
    <row r="416" spans="1:18" ht="45.75" x14ac:dyDescent="0.25">
      <c r="A416" s="18">
        <f>A411+1</f>
        <v>112</v>
      </c>
      <c r="B416" s="19">
        <v>-88.274497999999994</v>
      </c>
      <c r="C416" s="19">
        <v>42.086829999999999</v>
      </c>
      <c r="D416" s="15" t="s">
        <v>21</v>
      </c>
      <c r="E416" s="15" t="s">
        <v>13</v>
      </c>
      <c r="F416" s="15"/>
      <c r="G416" s="15" t="s">
        <v>187</v>
      </c>
      <c r="H416" s="27"/>
      <c r="I416" s="27"/>
      <c r="J416" s="27"/>
      <c r="K416" s="27"/>
      <c r="L416" s="27"/>
      <c r="M416" s="22" t="s">
        <v>895</v>
      </c>
      <c r="N416" s="15"/>
      <c r="O416" s="15"/>
      <c r="P416" s="15"/>
      <c r="Q416" s="15" t="s">
        <v>10</v>
      </c>
      <c r="R416" s="15"/>
    </row>
    <row r="417" spans="1:18" ht="45.75" x14ac:dyDescent="0.25">
      <c r="A417" s="18">
        <f>A416+1</f>
        <v>113</v>
      </c>
      <c r="B417" s="19">
        <v>-88.274484999999999</v>
      </c>
      <c r="C417" s="19">
        <v>42.085194999999999</v>
      </c>
      <c r="D417" s="15" t="s">
        <v>21</v>
      </c>
      <c r="E417" s="15" t="s">
        <v>13</v>
      </c>
      <c r="F417" s="15"/>
      <c r="G417" s="15" t="s">
        <v>188</v>
      </c>
      <c r="H417" s="27"/>
      <c r="I417" s="27"/>
      <c r="J417" s="27"/>
      <c r="K417" s="27"/>
      <c r="L417" s="27"/>
      <c r="M417" s="22" t="s">
        <v>895</v>
      </c>
      <c r="N417" s="15"/>
      <c r="O417" s="15"/>
      <c r="P417" s="15"/>
      <c r="Q417" s="15" t="s">
        <v>10</v>
      </c>
      <c r="R417" s="15"/>
    </row>
    <row r="418" spans="1:18" ht="45.75" x14ac:dyDescent="0.25">
      <c r="A418" s="18">
        <f>A417+1</f>
        <v>114</v>
      </c>
      <c r="B418" s="19">
        <v>-88.273452000000006</v>
      </c>
      <c r="C418" s="19">
        <v>42.081375000000001</v>
      </c>
      <c r="D418" s="15" t="s">
        <v>21</v>
      </c>
      <c r="E418" s="15" t="s">
        <v>13</v>
      </c>
      <c r="F418" s="15"/>
      <c r="G418" s="15" t="s">
        <v>189</v>
      </c>
      <c r="H418" s="27"/>
      <c r="I418" s="27"/>
      <c r="J418" s="27"/>
      <c r="K418" s="27"/>
      <c r="L418" s="27"/>
      <c r="M418" s="22" t="s">
        <v>895</v>
      </c>
      <c r="N418" s="15"/>
      <c r="O418" s="15"/>
      <c r="P418" s="15"/>
      <c r="Q418" s="15" t="s">
        <v>10</v>
      </c>
      <c r="R418" s="15"/>
    </row>
    <row r="419" spans="1:18" x14ac:dyDescent="0.25">
      <c r="A419" s="79">
        <f>A418+1</f>
        <v>115</v>
      </c>
      <c r="B419" s="88">
        <v>-88.272692391888697</v>
      </c>
      <c r="C419" s="88">
        <v>42.078666030607003</v>
      </c>
      <c r="D419" s="80" t="s">
        <v>23</v>
      </c>
      <c r="E419" s="81" t="s">
        <v>13</v>
      </c>
      <c r="F419" s="15"/>
      <c r="G419" s="81" t="s">
        <v>190</v>
      </c>
      <c r="H419" s="27"/>
      <c r="I419" s="27"/>
      <c r="J419" s="27"/>
      <c r="K419" s="27"/>
      <c r="L419" s="27"/>
      <c r="M419" s="22" t="s">
        <v>881</v>
      </c>
      <c r="N419" s="15" t="s">
        <v>955</v>
      </c>
      <c r="O419" s="15"/>
      <c r="P419" s="15"/>
      <c r="Q419" s="80" t="s">
        <v>10</v>
      </c>
      <c r="R419" s="80"/>
    </row>
    <row r="420" spans="1:18" x14ac:dyDescent="0.25">
      <c r="A420" s="79"/>
      <c r="B420" s="88"/>
      <c r="C420" s="88"/>
      <c r="D420" s="80"/>
      <c r="E420" s="81"/>
      <c r="F420" s="15"/>
      <c r="G420" s="81"/>
      <c r="H420" s="27"/>
      <c r="I420" s="27"/>
      <c r="J420" s="27"/>
      <c r="K420" s="27"/>
      <c r="L420" s="27"/>
      <c r="M420" s="22" t="s">
        <v>883</v>
      </c>
      <c r="N420" s="15" t="s">
        <v>885</v>
      </c>
      <c r="O420" s="15"/>
      <c r="P420" s="15"/>
      <c r="Q420" s="80"/>
      <c r="R420" s="80"/>
    </row>
    <row r="421" spans="1:18" x14ac:dyDescent="0.25">
      <c r="A421" s="79"/>
      <c r="B421" s="88"/>
      <c r="C421" s="88"/>
      <c r="D421" s="80"/>
      <c r="E421" s="81" t="s">
        <v>13</v>
      </c>
      <c r="F421" s="15"/>
      <c r="G421" s="81" t="s">
        <v>191</v>
      </c>
      <c r="H421" s="27"/>
      <c r="I421" s="27"/>
      <c r="J421" s="27"/>
      <c r="K421" s="27"/>
      <c r="L421" s="27"/>
      <c r="M421" s="22" t="s">
        <v>881</v>
      </c>
      <c r="N421" s="15" t="s">
        <v>955</v>
      </c>
      <c r="O421" s="15"/>
      <c r="P421" s="15"/>
      <c r="Q421" s="80"/>
      <c r="R421" s="80"/>
    </row>
    <row r="422" spans="1:18" x14ac:dyDescent="0.25">
      <c r="A422" s="79"/>
      <c r="B422" s="88"/>
      <c r="C422" s="88"/>
      <c r="D422" s="80"/>
      <c r="E422" s="81"/>
      <c r="F422" s="15"/>
      <c r="G422" s="81"/>
      <c r="H422" s="27"/>
      <c r="I422" s="27"/>
      <c r="J422" s="27"/>
      <c r="K422" s="27"/>
      <c r="L422" s="27"/>
      <c r="M422" s="22" t="s">
        <v>883</v>
      </c>
      <c r="N422" s="15" t="s">
        <v>885</v>
      </c>
      <c r="O422" s="15"/>
      <c r="P422" s="15"/>
      <c r="Q422" s="80"/>
      <c r="R422" s="80"/>
    </row>
    <row r="423" spans="1:18" x14ac:dyDescent="0.25">
      <c r="A423" s="79">
        <f>A419+1</f>
        <v>116</v>
      </c>
      <c r="B423" s="88">
        <v>-88.272298000000006</v>
      </c>
      <c r="C423" s="88">
        <v>42.077288000000003</v>
      </c>
      <c r="D423" s="81" t="s">
        <v>16</v>
      </c>
      <c r="E423" s="81" t="s">
        <v>13</v>
      </c>
      <c r="F423" s="15"/>
      <c r="G423" s="81" t="s">
        <v>192</v>
      </c>
      <c r="H423" s="27"/>
      <c r="I423" s="27"/>
      <c r="J423" s="27"/>
      <c r="K423" s="27"/>
      <c r="L423" s="27"/>
      <c r="M423" s="22" t="s">
        <v>881</v>
      </c>
      <c r="N423" s="15" t="s">
        <v>893</v>
      </c>
      <c r="O423" s="15"/>
      <c r="P423" s="15"/>
      <c r="Q423" s="81" t="s">
        <v>10</v>
      </c>
      <c r="R423" s="81"/>
    </row>
    <row r="424" spans="1:18" x14ac:dyDescent="0.25">
      <c r="A424" s="79"/>
      <c r="B424" s="88"/>
      <c r="C424" s="88"/>
      <c r="D424" s="81"/>
      <c r="E424" s="81"/>
      <c r="F424" s="15"/>
      <c r="G424" s="81"/>
      <c r="H424" s="27"/>
      <c r="I424" s="27"/>
      <c r="J424" s="27"/>
      <c r="K424" s="27"/>
      <c r="L424" s="27"/>
      <c r="M424" s="22" t="s">
        <v>895</v>
      </c>
      <c r="N424" s="17" t="s">
        <v>885</v>
      </c>
      <c r="O424" s="17"/>
      <c r="P424" s="17"/>
      <c r="Q424" s="81"/>
      <c r="R424" s="81"/>
    </row>
    <row r="425" spans="1:18" x14ac:dyDescent="0.25">
      <c r="A425" s="79"/>
      <c r="B425" s="88"/>
      <c r="C425" s="88"/>
      <c r="D425" s="81"/>
      <c r="E425" s="81" t="s">
        <v>13</v>
      </c>
      <c r="F425" s="15"/>
      <c r="G425" s="81" t="s">
        <v>193</v>
      </c>
      <c r="H425" s="27"/>
      <c r="I425" s="27"/>
      <c r="J425" s="27"/>
      <c r="K425" s="27"/>
      <c r="L425" s="27"/>
      <c r="M425" s="22" t="s">
        <v>881</v>
      </c>
      <c r="N425" s="15" t="s">
        <v>885</v>
      </c>
      <c r="O425" s="15"/>
      <c r="P425" s="15"/>
      <c r="Q425" s="81"/>
      <c r="R425" s="81"/>
    </row>
    <row r="426" spans="1:18" ht="22.5" x14ac:dyDescent="0.25">
      <c r="A426" s="79"/>
      <c r="B426" s="88"/>
      <c r="C426" s="88"/>
      <c r="D426" s="81"/>
      <c r="E426" s="81"/>
      <c r="F426" s="15"/>
      <c r="G426" s="81"/>
      <c r="H426" s="27"/>
      <c r="I426" s="27"/>
      <c r="J426" s="27"/>
      <c r="K426" s="27"/>
      <c r="L426" s="27"/>
      <c r="M426" s="22" t="s">
        <v>883</v>
      </c>
      <c r="N426" s="15" t="s">
        <v>888</v>
      </c>
      <c r="O426" s="15"/>
      <c r="P426" s="15"/>
      <c r="Q426" s="81"/>
      <c r="R426" s="81"/>
    </row>
    <row r="427" spans="1:18" ht="22.5" x14ac:dyDescent="0.25">
      <c r="A427" s="79"/>
      <c r="B427" s="88"/>
      <c r="C427" s="88"/>
      <c r="D427" s="81"/>
      <c r="E427" s="81"/>
      <c r="F427" s="15"/>
      <c r="G427" s="81"/>
      <c r="H427" s="27"/>
      <c r="I427" s="27"/>
      <c r="J427" s="27"/>
      <c r="K427" s="27"/>
      <c r="L427" s="27"/>
      <c r="M427" s="22" t="s">
        <v>887</v>
      </c>
      <c r="N427" s="15" t="s">
        <v>890</v>
      </c>
      <c r="O427" s="15"/>
      <c r="P427" s="15"/>
      <c r="Q427" s="81"/>
      <c r="R427" s="81"/>
    </row>
    <row r="428" spans="1:18" x14ac:dyDescent="0.25">
      <c r="A428" s="79"/>
      <c r="B428" s="88"/>
      <c r="C428" s="88"/>
      <c r="D428" s="81"/>
      <c r="E428" s="81"/>
      <c r="F428" s="15"/>
      <c r="G428" s="81"/>
      <c r="H428" s="27"/>
      <c r="I428" s="27"/>
      <c r="J428" s="27"/>
      <c r="K428" s="27"/>
      <c r="L428" s="27"/>
      <c r="M428" s="22" t="s">
        <v>889</v>
      </c>
      <c r="N428" s="15" t="s">
        <v>956</v>
      </c>
      <c r="O428" s="15"/>
      <c r="P428" s="15"/>
      <c r="Q428" s="81"/>
      <c r="R428" s="81"/>
    </row>
    <row r="429" spans="1:18" x14ac:dyDescent="0.25">
      <c r="A429" s="79">
        <f>A423+1</f>
        <v>117</v>
      </c>
      <c r="B429" s="88">
        <v>-88.272197554469898</v>
      </c>
      <c r="C429" s="88">
        <v>42.0771889500067</v>
      </c>
      <c r="D429" s="80" t="s">
        <v>16</v>
      </c>
      <c r="E429" s="81" t="s">
        <v>13</v>
      </c>
      <c r="F429" s="15"/>
      <c r="G429" s="81" t="s">
        <v>194</v>
      </c>
      <c r="H429" s="27"/>
      <c r="I429" s="27"/>
      <c r="J429" s="27"/>
      <c r="K429" s="27"/>
      <c r="L429" s="27"/>
      <c r="M429" s="22" t="s">
        <v>881</v>
      </c>
      <c r="N429" s="15" t="s">
        <v>885</v>
      </c>
      <c r="O429" s="15"/>
      <c r="P429" s="15"/>
      <c r="Q429" s="80" t="s">
        <v>10</v>
      </c>
      <c r="R429" s="80"/>
    </row>
    <row r="430" spans="1:18" ht="22.5" x14ac:dyDescent="0.25">
      <c r="A430" s="79"/>
      <c r="B430" s="88"/>
      <c r="C430" s="88"/>
      <c r="D430" s="80"/>
      <c r="E430" s="81"/>
      <c r="F430" s="15"/>
      <c r="G430" s="81"/>
      <c r="H430" s="27"/>
      <c r="I430" s="27"/>
      <c r="J430" s="27"/>
      <c r="K430" s="27"/>
      <c r="L430" s="27"/>
      <c r="M430" s="22" t="s">
        <v>883</v>
      </c>
      <c r="N430" s="15" t="s">
        <v>888</v>
      </c>
      <c r="O430" s="15"/>
      <c r="P430" s="15"/>
      <c r="Q430" s="80"/>
      <c r="R430" s="80"/>
    </row>
    <row r="431" spans="1:18" ht="22.5" x14ac:dyDescent="0.25">
      <c r="A431" s="79"/>
      <c r="B431" s="88"/>
      <c r="C431" s="88"/>
      <c r="D431" s="80"/>
      <c r="E431" s="81"/>
      <c r="F431" s="15"/>
      <c r="G431" s="81"/>
      <c r="H431" s="27"/>
      <c r="I431" s="27"/>
      <c r="J431" s="27"/>
      <c r="K431" s="27"/>
      <c r="L431" s="27"/>
      <c r="M431" s="22" t="s">
        <v>887</v>
      </c>
      <c r="N431" s="15" t="s">
        <v>890</v>
      </c>
      <c r="O431" s="15"/>
      <c r="P431" s="15"/>
      <c r="Q431" s="80"/>
      <c r="R431" s="80"/>
    </row>
    <row r="432" spans="1:18" x14ac:dyDescent="0.25">
      <c r="A432" s="79"/>
      <c r="B432" s="88"/>
      <c r="C432" s="88"/>
      <c r="D432" s="80"/>
      <c r="E432" s="81" t="s">
        <v>13</v>
      </c>
      <c r="F432" s="15"/>
      <c r="G432" s="81" t="s">
        <v>195</v>
      </c>
      <c r="H432" s="27"/>
      <c r="I432" s="27"/>
      <c r="J432" s="27"/>
      <c r="K432" s="27"/>
      <c r="L432" s="27"/>
      <c r="M432" s="22" t="s">
        <v>881</v>
      </c>
      <c r="N432" s="15" t="s">
        <v>893</v>
      </c>
      <c r="O432" s="15"/>
      <c r="P432" s="15"/>
      <c r="Q432" s="80"/>
      <c r="R432" s="80"/>
    </row>
    <row r="433" spans="1:18" ht="33.75" x14ac:dyDescent="0.25">
      <c r="A433" s="79"/>
      <c r="B433" s="88"/>
      <c r="C433" s="88"/>
      <c r="D433" s="80"/>
      <c r="E433" s="81"/>
      <c r="F433" s="15"/>
      <c r="G433" s="81"/>
      <c r="H433" s="27"/>
      <c r="I433" s="27"/>
      <c r="J433" s="27"/>
      <c r="K433" s="27"/>
      <c r="L433" s="27"/>
      <c r="M433" s="22" t="s">
        <v>895</v>
      </c>
      <c r="N433" s="17" t="s">
        <v>911</v>
      </c>
      <c r="O433" s="17"/>
      <c r="P433" s="17"/>
      <c r="Q433" s="80"/>
      <c r="R433" s="80"/>
    </row>
    <row r="434" spans="1:18" ht="45.75" x14ac:dyDescent="0.25">
      <c r="A434" s="18">
        <f>A429+1</f>
        <v>118</v>
      </c>
      <c r="B434" s="19">
        <v>-88.270647999999994</v>
      </c>
      <c r="C434" s="19">
        <v>42.071603000000003</v>
      </c>
      <c r="D434" s="15" t="s">
        <v>21</v>
      </c>
      <c r="E434" s="15" t="s">
        <v>13</v>
      </c>
      <c r="F434" s="15"/>
      <c r="G434" s="15" t="s">
        <v>196</v>
      </c>
      <c r="H434" s="27"/>
      <c r="I434" s="27"/>
      <c r="J434" s="27"/>
      <c r="K434" s="27"/>
      <c r="L434" s="27"/>
      <c r="M434" s="22" t="s">
        <v>881</v>
      </c>
      <c r="N434" s="15" t="s">
        <v>896</v>
      </c>
      <c r="O434" s="15"/>
      <c r="P434" s="15"/>
      <c r="Q434" s="15" t="s">
        <v>1229</v>
      </c>
      <c r="R434" s="15"/>
    </row>
    <row r="435" spans="1:18" ht="41.25" x14ac:dyDescent="0.25">
      <c r="A435" s="79">
        <f>A434+1</f>
        <v>119</v>
      </c>
      <c r="B435" s="88">
        <v>-88.269612764000001</v>
      </c>
      <c r="C435" s="88">
        <v>42.066281975999999</v>
      </c>
      <c r="D435" s="80" t="s">
        <v>23</v>
      </c>
      <c r="E435" s="81" t="s">
        <v>13</v>
      </c>
      <c r="F435" s="15"/>
      <c r="G435" s="109" t="s">
        <v>197</v>
      </c>
      <c r="H435" s="27"/>
      <c r="I435" s="27"/>
      <c r="J435" s="27"/>
      <c r="K435" s="27"/>
      <c r="L435" s="27"/>
      <c r="M435" s="22" t="s">
        <v>881</v>
      </c>
      <c r="N435" s="20" t="s">
        <v>957</v>
      </c>
      <c r="O435" s="20"/>
      <c r="P435" s="20"/>
      <c r="Q435" s="80" t="s">
        <v>1234</v>
      </c>
      <c r="R435" s="80" t="s">
        <v>1246</v>
      </c>
    </row>
    <row r="436" spans="1:18" x14ac:dyDescent="0.25">
      <c r="A436" s="79"/>
      <c r="B436" s="88"/>
      <c r="C436" s="88"/>
      <c r="D436" s="80"/>
      <c r="E436" s="81"/>
      <c r="F436" s="15"/>
      <c r="G436" s="109"/>
      <c r="H436" s="27"/>
      <c r="I436" s="27"/>
      <c r="J436" s="27"/>
      <c r="K436" s="27"/>
      <c r="L436" s="27"/>
      <c r="M436" s="22" t="s">
        <v>883</v>
      </c>
      <c r="N436" s="10" t="s">
        <v>958</v>
      </c>
      <c r="O436" s="10"/>
      <c r="P436" s="10"/>
      <c r="Q436" s="80"/>
      <c r="R436" s="80"/>
    </row>
    <row r="437" spans="1:18" x14ac:dyDescent="0.25">
      <c r="A437" s="79"/>
      <c r="B437" s="88"/>
      <c r="C437" s="88"/>
      <c r="D437" s="80"/>
      <c r="E437" s="81" t="s">
        <v>13</v>
      </c>
      <c r="F437" s="15"/>
      <c r="G437" s="109" t="s">
        <v>198</v>
      </c>
      <c r="H437" s="27"/>
      <c r="I437" s="27"/>
      <c r="J437" s="27"/>
      <c r="K437" s="27"/>
      <c r="L437" s="27"/>
      <c r="M437" s="22" t="s">
        <v>881</v>
      </c>
      <c r="N437" s="15" t="s">
        <v>893</v>
      </c>
      <c r="O437" s="15"/>
      <c r="P437" s="15"/>
      <c r="Q437" s="80"/>
      <c r="R437" s="80"/>
    </row>
    <row r="438" spans="1:18" x14ac:dyDescent="0.25">
      <c r="A438" s="79"/>
      <c r="B438" s="88"/>
      <c r="C438" s="88"/>
      <c r="D438" s="80"/>
      <c r="E438" s="81"/>
      <c r="F438" s="15"/>
      <c r="G438" s="109"/>
      <c r="H438" s="27"/>
      <c r="I438" s="27"/>
      <c r="J438" s="27"/>
      <c r="K438" s="27"/>
      <c r="L438" s="27"/>
      <c r="M438" s="22" t="s">
        <v>883</v>
      </c>
      <c r="N438" s="15" t="s">
        <v>885</v>
      </c>
      <c r="O438" s="15"/>
      <c r="P438" s="15"/>
      <c r="Q438" s="80"/>
      <c r="R438" s="80"/>
    </row>
    <row r="439" spans="1:18" ht="22.5" x14ac:dyDescent="0.25">
      <c r="A439" s="79"/>
      <c r="B439" s="88"/>
      <c r="C439" s="88"/>
      <c r="D439" s="80"/>
      <c r="E439" s="81"/>
      <c r="F439" s="15"/>
      <c r="G439" s="109"/>
      <c r="H439" s="27"/>
      <c r="I439" s="27"/>
      <c r="J439" s="27"/>
      <c r="K439" s="27"/>
      <c r="L439" s="27"/>
      <c r="M439" s="22" t="s">
        <v>887</v>
      </c>
      <c r="N439" s="15" t="s">
        <v>959</v>
      </c>
      <c r="O439" s="15"/>
      <c r="P439" s="15"/>
      <c r="Q439" s="80"/>
      <c r="R439" s="80"/>
    </row>
    <row r="440" spans="1:18" x14ac:dyDescent="0.25">
      <c r="A440" s="79">
        <f>A435+1</f>
        <v>120</v>
      </c>
      <c r="B440" s="88">
        <v>-88.272958442670401</v>
      </c>
      <c r="C440" s="88">
        <v>42.066376150711299</v>
      </c>
      <c r="D440" s="80" t="s">
        <v>1451</v>
      </c>
      <c r="E440" s="81" t="s">
        <v>13</v>
      </c>
      <c r="F440" s="15"/>
      <c r="G440" s="81" t="s">
        <v>199</v>
      </c>
      <c r="H440" s="27"/>
      <c r="I440" s="27"/>
      <c r="J440" s="27"/>
      <c r="K440" s="27"/>
      <c r="L440" s="27"/>
      <c r="M440" s="22" t="s">
        <v>881</v>
      </c>
      <c r="N440" s="15" t="s">
        <v>885</v>
      </c>
      <c r="O440" s="15"/>
      <c r="P440" s="15"/>
      <c r="Q440" s="80" t="s">
        <v>1229</v>
      </c>
      <c r="R440" s="80" t="s">
        <v>1248</v>
      </c>
    </row>
    <row r="441" spans="1:18" x14ac:dyDescent="0.25">
      <c r="A441" s="79"/>
      <c r="B441" s="88"/>
      <c r="C441" s="88"/>
      <c r="D441" s="81"/>
      <c r="E441" s="81"/>
      <c r="F441" s="15"/>
      <c r="G441" s="81"/>
      <c r="H441" s="27"/>
      <c r="I441" s="27"/>
      <c r="J441" s="27"/>
      <c r="K441" s="27"/>
      <c r="L441" s="27"/>
      <c r="M441" s="22" t="s">
        <v>883</v>
      </c>
      <c r="N441" s="15" t="s">
        <v>960</v>
      </c>
      <c r="O441" s="15"/>
      <c r="P441" s="15"/>
      <c r="Q441" s="81"/>
      <c r="R441" s="81"/>
    </row>
    <row r="442" spans="1:18" ht="41.25" x14ac:dyDescent="0.25">
      <c r="A442" s="79"/>
      <c r="B442" s="88"/>
      <c r="C442" s="88"/>
      <c r="D442" s="81"/>
      <c r="E442" s="15" t="s">
        <v>13</v>
      </c>
      <c r="F442" s="15"/>
      <c r="G442" s="15" t="s">
        <v>200</v>
      </c>
      <c r="H442" s="27"/>
      <c r="I442" s="27"/>
      <c r="J442" s="27"/>
      <c r="K442" s="27"/>
      <c r="L442" s="27"/>
      <c r="M442" s="22" t="s">
        <v>881</v>
      </c>
      <c r="N442" s="20" t="s">
        <v>961</v>
      </c>
      <c r="O442" s="20"/>
      <c r="P442" s="20"/>
      <c r="Q442" s="81"/>
      <c r="R442" s="81"/>
    </row>
    <row r="443" spans="1:18" x14ac:dyDescent="0.25">
      <c r="A443" s="79"/>
      <c r="B443" s="88"/>
      <c r="C443" s="88"/>
      <c r="D443" s="81"/>
      <c r="E443" s="81" t="s">
        <v>13</v>
      </c>
      <c r="F443" s="15"/>
      <c r="G443" s="81" t="s">
        <v>201</v>
      </c>
      <c r="H443" s="27"/>
      <c r="I443" s="27"/>
      <c r="J443" s="27"/>
      <c r="K443" s="27"/>
      <c r="L443" s="27"/>
      <c r="M443" s="22" t="s">
        <v>881</v>
      </c>
      <c r="N443" s="15" t="s">
        <v>885</v>
      </c>
      <c r="O443" s="15"/>
      <c r="P443" s="15"/>
      <c r="Q443" s="81"/>
      <c r="R443" s="81"/>
    </row>
    <row r="444" spans="1:18" x14ac:dyDescent="0.25">
      <c r="A444" s="79"/>
      <c r="B444" s="88"/>
      <c r="C444" s="88"/>
      <c r="D444" s="81"/>
      <c r="E444" s="81"/>
      <c r="F444" s="15"/>
      <c r="G444" s="81"/>
      <c r="H444" s="27"/>
      <c r="I444" s="27"/>
      <c r="J444" s="27"/>
      <c r="K444" s="27"/>
      <c r="L444" s="27"/>
      <c r="M444" s="22" t="s">
        <v>883</v>
      </c>
      <c r="N444" s="15" t="s">
        <v>903</v>
      </c>
      <c r="O444" s="15"/>
      <c r="P444" s="15"/>
      <c r="Q444" s="81"/>
      <c r="R444" s="81"/>
    </row>
    <row r="445" spans="1:18" x14ac:dyDescent="0.25">
      <c r="A445" s="79">
        <f>A440+1</f>
        <v>121</v>
      </c>
      <c r="B445" s="88">
        <v>-88.269668999999993</v>
      </c>
      <c r="C445" s="88">
        <v>42.066246</v>
      </c>
      <c r="D445" s="80" t="s">
        <v>23</v>
      </c>
      <c r="E445" s="15" t="s">
        <v>13</v>
      </c>
      <c r="F445" s="15"/>
      <c r="G445" s="15" t="s">
        <v>202</v>
      </c>
      <c r="H445" s="27"/>
      <c r="I445" s="27"/>
      <c r="J445" s="27"/>
      <c r="K445" s="27"/>
      <c r="L445" s="27"/>
      <c r="M445" s="22" t="s">
        <v>881</v>
      </c>
      <c r="N445" s="15" t="s">
        <v>898</v>
      </c>
      <c r="O445" s="15"/>
      <c r="P445" s="15"/>
      <c r="Q445" s="80" t="s">
        <v>1229</v>
      </c>
      <c r="R445" s="80" t="s">
        <v>1248</v>
      </c>
    </row>
    <row r="446" spans="1:18" x14ac:dyDescent="0.25">
      <c r="A446" s="79"/>
      <c r="B446" s="88"/>
      <c r="C446" s="88"/>
      <c r="D446" s="81"/>
      <c r="E446" s="81" t="s">
        <v>13</v>
      </c>
      <c r="F446" s="15"/>
      <c r="G446" s="81" t="s">
        <v>203</v>
      </c>
      <c r="H446" s="27"/>
      <c r="I446" s="27"/>
      <c r="J446" s="27"/>
      <c r="K446" s="27"/>
      <c r="L446" s="27"/>
      <c r="M446" s="22" t="s">
        <v>881</v>
      </c>
      <c r="N446" s="15" t="s">
        <v>885</v>
      </c>
      <c r="O446" s="15"/>
      <c r="P446" s="15"/>
      <c r="Q446" s="81"/>
      <c r="R446" s="81"/>
    </row>
    <row r="447" spans="1:18" x14ac:dyDescent="0.25">
      <c r="A447" s="79"/>
      <c r="B447" s="88"/>
      <c r="C447" s="88"/>
      <c r="D447" s="81"/>
      <c r="E447" s="81"/>
      <c r="F447" s="15"/>
      <c r="G447" s="81"/>
      <c r="H447" s="27"/>
      <c r="I447" s="27"/>
      <c r="J447" s="27"/>
      <c r="K447" s="27"/>
      <c r="L447" s="27"/>
      <c r="M447" s="22" t="s">
        <v>883</v>
      </c>
      <c r="N447" s="15" t="s">
        <v>905</v>
      </c>
      <c r="O447" s="15"/>
      <c r="P447" s="15"/>
      <c r="Q447" s="81"/>
      <c r="R447" s="81"/>
    </row>
    <row r="448" spans="1:18" ht="22.5" x14ac:dyDescent="0.25">
      <c r="A448" s="79"/>
      <c r="B448" s="88"/>
      <c r="C448" s="88"/>
      <c r="D448" s="81"/>
      <c r="E448" s="81"/>
      <c r="F448" s="15"/>
      <c r="G448" s="81"/>
      <c r="H448" s="27"/>
      <c r="I448" s="27"/>
      <c r="J448" s="27"/>
      <c r="K448" s="27"/>
      <c r="L448" s="27"/>
      <c r="M448" s="22" t="s">
        <v>887</v>
      </c>
      <c r="N448" s="15" t="s">
        <v>888</v>
      </c>
      <c r="O448" s="15"/>
      <c r="P448" s="15"/>
      <c r="Q448" s="81"/>
      <c r="R448" s="81"/>
    </row>
    <row r="449" spans="1:18" ht="22.5" x14ac:dyDescent="0.25">
      <c r="A449" s="79"/>
      <c r="B449" s="88"/>
      <c r="C449" s="88"/>
      <c r="D449" s="81"/>
      <c r="E449" s="81"/>
      <c r="F449" s="15"/>
      <c r="G449" s="81"/>
      <c r="H449" s="27"/>
      <c r="I449" s="27"/>
      <c r="J449" s="27"/>
      <c r="K449" s="27"/>
      <c r="L449" s="27"/>
      <c r="M449" s="22" t="s">
        <v>889</v>
      </c>
      <c r="N449" s="15" t="s">
        <v>890</v>
      </c>
      <c r="O449" s="15"/>
      <c r="P449" s="15"/>
      <c r="Q449" s="81"/>
      <c r="R449" s="81"/>
    </row>
    <row r="450" spans="1:18" x14ac:dyDescent="0.25">
      <c r="A450" s="79">
        <f>A445+1</f>
        <v>122</v>
      </c>
      <c r="B450" s="88">
        <v>-88.269627486454297</v>
      </c>
      <c r="C450" s="88">
        <v>42.066158770274001</v>
      </c>
      <c r="D450" s="80" t="s">
        <v>23</v>
      </c>
      <c r="E450" s="81" t="s">
        <v>13</v>
      </c>
      <c r="F450" s="15"/>
      <c r="G450" s="81" t="s">
        <v>204</v>
      </c>
      <c r="H450" s="27"/>
      <c r="I450" s="27"/>
      <c r="J450" s="27"/>
      <c r="K450" s="27"/>
      <c r="L450" s="27"/>
      <c r="M450" s="22" t="s">
        <v>881</v>
      </c>
      <c r="N450" s="15" t="s">
        <v>885</v>
      </c>
      <c r="O450" s="15"/>
      <c r="P450" s="15"/>
      <c r="Q450" s="80" t="s">
        <v>1234</v>
      </c>
      <c r="R450" s="80" t="s">
        <v>1247</v>
      </c>
    </row>
    <row r="451" spans="1:18" x14ac:dyDescent="0.25">
      <c r="A451" s="79"/>
      <c r="B451" s="88"/>
      <c r="C451" s="88"/>
      <c r="D451" s="81"/>
      <c r="E451" s="81"/>
      <c r="F451" s="15"/>
      <c r="G451" s="81"/>
      <c r="H451" s="27"/>
      <c r="I451" s="27"/>
      <c r="J451" s="27"/>
      <c r="K451" s="27"/>
      <c r="L451" s="27"/>
      <c r="M451" s="22" t="s">
        <v>883</v>
      </c>
      <c r="N451" s="15" t="s">
        <v>905</v>
      </c>
      <c r="O451" s="15"/>
      <c r="P451" s="15"/>
      <c r="Q451" s="81"/>
      <c r="R451" s="81"/>
    </row>
    <row r="452" spans="1:18" ht="22.5" x14ac:dyDescent="0.25">
      <c r="A452" s="79"/>
      <c r="B452" s="88"/>
      <c r="C452" s="88"/>
      <c r="D452" s="81"/>
      <c r="E452" s="81"/>
      <c r="F452" s="15"/>
      <c r="G452" s="81"/>
      <c r="H452" s="27"/>
      <c r="I452" s="27"/>
      <c r="J452" s="27"/>
      <c r="K452" s="27"/>
      <c r="L452" s="27"/>
      <c r="M452" s="22" t="s">
        <v>887</v>
      </c>
      <c r="N452" s="15" t="s">
        <v>888</v>
      </c>
      <c r="O452" s="15"/>
      <c r="P452" s="15"/>
      <c r="Q452" s="81"/>
      <c r="R452" s="81"/>
    </row>
    <row r="453" spans="1:18" ht="22.5" x14ac:dyDescent="0.25">
      <c r="A453" s="79"/>
      <c r="B453" s="88"/>
      <c r="C453" s="88"/>
      <c r="D453" s="81"/>
      <c r="E453" s="81"/>
      <c r="F453" s="15"/>
      <c r="G453" s="81"/>
      <c r="H453" s="27"/>
      <c r="I453" s="27"/>
      <c r="J453" s="27"/>
      <c r="K453" s="27"/>
      <c r="L453" s="27"/>
      <c r="M453" s="22" t="s">
        <v>889</v>
      </c>
      <c r="N453" s="15" t="s">
        <v>890</v>
      </c>
      <c r="O453" s="15"/>
      <c r="P453" s="15"/>
      <c r="Q453" s="81"/>
      <c r="R453" s="81"/>
    </row>
    <row r="454" spans="1:18" x14ac:dyDescent="0.25">
      <c r="A454" s="79"/>
      <c r="B454" s="88"/>
      <c r="C454" s="88"/>
      <c r="D454" s="81"/>
      <c r="E454" s="15" t="s">
        <v>13</v>
      </c>
      <c r="F454" s="15"/>
      <c r="G454" s="15" t="s">
        <v>205</v>
      </c>
      <c r="H454" s="27"/>
      <c r="I454" s="27"/>
      <c r="J454" s="27"/>
      <c r="K454" s="27"/>
      <c r="L454" s="27"/>
      <c r="M454" s="22" t="s">
        <v>881</v>
      </c>
      <c r="N454" s="15" t="s">
        <v>898</v>
      </c>
      <c r="O454" s="15"/>
      <c r="P454" s="15"/>
      <c r="Q454" s="81"/>
      <c r="R454" s="81"/>
    </row>
    <row r="455" spans="1:18" x14ac:dyDescent="0.25">
      <c r="A455" s="79">
        <f>A450+1</f>
        <v>123</v>
      </c>
      <c r="B455" s="88">
        <v>-88.270206808750999</v>
      </c>
      <c r="C455" s="88">
        <v>42.064472565047701</v>
      </c>
      <c r="D455" s="80" t="s">
        <v>23</v>
      </c>
      <c r="E455" s="81" t="s">
        <v>13</v>
      </c>
      <c r="F455" s="15"/>
      <c r="G455" s="81" t="s">
        <v>206</v>
      </c>
      <c r="H455" s="27"/>
      <c r="I455" s="27"/>
      <c r="J455" s="27"/>
      <c r="K455" s="27"/>
      <c r="L455" s="27"/>
      <c r="M455" s="22" t="s">
        <v>881</v>
      </c>
      <c r="N455" s="15" t="s">
        <v>962</v>
      </c>
      <c r="O455" s="15"/>
      <c r="P455" s="15"/>
      <c r="Q455" s="80" t="s">
        <v>1229</v>
      </c>
      <c r="R455" s="80"/>
    </row>
    <row r="456" spans="1:18" x14ac:dyDescent="0.25">
      <c r="A456" s="79"/>
      <c r="B456" s="88"/>
      <c r="C456" s="88"/>
      <c r="D456" s="80"/>
      <c r="E456" s="81"/>
      <c r="F456" s="15"/>
      <c r="G456" s="81"/>
      <c r="H456" s="27"/>
      <c r="I456" s="27"/>
      <c r="J456" s="27"/>
      <c r="K456" s="27"/>
      <c r="L456" s="27"/>
      <c r="M456" s="22" t="s">
        <v>883</v>
      </c>
      <c r="N456" s="15" t="s">
        <v>885</v>
      </c>
      <c r="O456" s="15"/>
      <c r="P456" s="15"/>
      <c r="Q456" s="80"/>
      <c r="R456" s="80"/>
    </row>
    <row r="457" spans="1:18" x14ac:dyDescent="0.25">
      <c r="A457" s="79"/>
      <c r="B457" s="88"/>
      <c r="C457" s="88"/>
      <c r="D457" s="80"/>
      <c r="E457" s="81" t="s">
        <v>13</v>
      </c>
      <c r="F457" s="15"/>
      <c r="G457" s="81" t="s">
        <v>207</v>
      </c>
      <c r="H457" s="27"/>
      <c r="I457" s="27"/>
      <c r="J457" s="27"/>
      <c r="K457" s="27"/>
      <c r="L457" s="27"/>
      <c r="M457" s="22" t="s">
        <v>881</v>
      </c>
      <c r="N457" s="15" t="s">
        <v>962</v>
      </c>
      <c r="O457" s="15"/>
      <c r="P457" s="15"/>
      <c r="Q457" s="80"/>
      <c r="R457" s="80"/>
    </row>
    <row r="458" spans="1:18" x14ac:dyDescent="0.25">
      <c r="A458" s="79"/>
      <c r="B458" s="88"/>
      <c r="C458" s="88"/>
      <c r="D458" s="80"/>
      <c r="E458" s="81"/>
      <c r="F458" s="15"/>
      <c r="G458" s="81"/>
      <c r="H458" s="27"/>
      <c r="I458" s="27"/>
      <c r="J458" s="27"/>
      <c r="K458" s="27"/>
      <c r="L458" s="27"/>
      <c r="M458" s="22" t="s">
        <v>883</v>
      </c>
      <c r="N458" s="15" t="s">
        <v>885</v>
      </c>
      <c r="O458" s="15"/>
      <c r="P458" s="15"/>
      <c r="Q458" s="80"/>
      <c r="R458" s="80"/>
    </row>
    <row r="459" spans="1:18" x14ac:dyDescent="0.25">
      <c r="A459" s="79">
        <f>A455+1</f>
        <v>124</v>
      </c>
      <c r="B459" s="88">
        <v>-88.270377030999995</v>
      </c>
      <c r="C459" s="88">
        <v>42.064129934</v>
      </c>
      <c r="D459" s="80" t="s">
        <v>23</v>
      </c>
      <c r="E459" s="81" t="s">
        <v>13</v>
      </c>
      <c r="F459" s="15"/>
      <c r="G459" s="81" t="s">
        <v>208</v>
      </c>
      <c r="H459" s="27"/>
      <c r="I459" s="27"/>
      <c r="J459" s="27"/>
      <c r="K459" s="27"/>
      <c r="L459" s="27"/>
      <c r="M459" s="22" t="s">
        <v>881</v>
      </c>
      <c r="N459" s="7" t="s">
        <v>893</v>
      </c>
      <c r="O459" s="7"/>
      <c r="P459" s="7"/>
      <c r="Q459" s="80" t="s">
        <v>1229</v>
      </c>
      <c r="R459" s="80"/>
    </row>
    <row r="460" spans="1:18" x14ac:dyDescent="0.25">
      <c r="A460" s="79"/>
      <c r="B460" s="88"/>
      <c r="C460" s="88"/>
      <c r="D460" s="80"/>
      <c r="E460" s="81"/>
      <c r="F460" s="15"/>
      <c r="G460" s="81"/>
      <c r="H460" s="27"/>
      <c r="I460" s="27"/>
      <c r="J460" s="27"/>
      <c r="K460" s="27"/>
      <c r="L460" s="27"/>
      <c r="M460" s="22" t="s">
        <v>883</v>
      </c>
      <c r="N460" s="15" t="s">
        <v>885</v>
      </c>
      <c r="O460" s="15"/>
      <c r="P460" s="15"/>
      <c r="Q460" s="80"/>
      <c r="R460" s="80"/>
    </row>
    <row r="461" spans="1:18" x14ac:dyDescent="0.25">
      <c r="A461" s="79"/>
      <c r="B461" s="88"/>
      <c r="C461" s="88"/>
      <c r="D461" s="80"/>
      <c r="E461" s="81"/>
      <c r="F461" s="15"/>
      <c r="G461" s="81"/>
      <c r="H461" s="27"/>
      <c r="I461" s="27"/>
      <c r="J461" s="27"/>
      <c r="K461" s="27"/>
      <c r="L461" s="27"/>
      <c r="M461" s="22" t="s">
        <v>887</v>
      </c>
      <c r="N461" s="15" t="s">
        <v>963</v>
      </c>
      <c r="O461" s="15"/>
      <c r="P461" s="15"/>
      <c r="Q461" s="80"/>
      <c r="R461" s="80"/>
    </row>
    <row r="462" spans="1:18" x14ac:dyDescent="0.25">
      <c r="A462" s="79"/>
      <c r="B462" s="88"/>
      <c r="C462" s="88"/>
      <c r="D462" s="80"/>
      <c r="E462" s="81" t="s">
        <v>13</v>
      </c>
      <c r="F462" s="15"/>
      <c r="G462" s="81" t="s">
        <v>209</v>
      </c>
      <c r="H462" s="27"/>
      <c r="I462" s="27"/>
      <c r="J462" s="27"/>
      <c r="K462" s="27"/>
      <c r="L462" s="27"/>
      <c r="M462" s="22" t="s">
        <v>881</v>
      </c>
      <c r="N462" s="15" t="s">
        <v>964</v>
      </c>
      <c r="O462" s="15"/>
      <c r="P462" s="15"/>
      <c r="Q462" s="80"/>
      <c r="R462" s="80"/>
    </row>
    <row r="463" spans="1:18" ht="22.5" x14ac:dyDescent="0.25">
      <c r="A463" s="79"/>
      <c r="B463" s="88"/>
      <c r="C463" s="88"/>
      <c r="D463" s="80"/>
      <c r="E463" s="81"/>
      <c r="F463" s="15"/>
      <c r="G463" s="81"/>
      <c r="H463" s="27"/>
      <c r="I463" s="27"/>
      <c r="J463" s="27"/>
      <c r="K463" s="27"/>
      <c r="L463" s="27"/>
      <c r="M463" s="22" t="s">
        <v>883</v>
      </c>
      <c r="N463" s="15" t="s">
        <v>914</v>
      </c>
      <c r="O463" s="15"/>
      <c r="P463" s="15"/>
      <c r="Q463" s="80"/>
      <c r="R463" s="80"/>
    </row>
    <row r="464" spans="1:18" x14ac:dyDescent="0.25">
      <c r="A464" s="79"/>
      <c r="B464" s="88"/>
      <c r="C464" s="88"/>
      <c r="D464" s="80"/>
      <c r="E464" s="81"/>
      <c r="F464" s="15"/>
      <c r="G464" s="81"/>
      <c r="H464" s="27"/>
      <c r="I464" s="27"/>
      <c r="J464" s="27"/>
      <c r="K464" s="27"/>
      <c r="L464" s="27"/>
      <c r="M464" s="22" t="s">
        <v>887</v>
      </c>
      <c r="N464" s="15" t="s">
        <v>965</v>
      </c>
      <c r="O464" s="15"/>
      <c r="P464" s="15"/>
      <c r="Q464" s="80"/>
      <c r="R464" s="80"/>
    </row>
    <row r="465" spans="1:18" x14ac:dyDescent="0.25">
      <c r="A465" s="79">
        <f>A459+1</f>
        <v>125</v>
      </c>
      <c r="B465" s="88">
        <v>-88.270393999999996</v>
      </c>
      <c r="C465" s="88">
        <v>42.064090999999998</v>
      </c>
      <c r="D465" s="81" t="s">
        <v>16</v>
      </c>
      <c r="E465" s="81" t="s">
        <v>13</v>
      </c>
      <c r="F465" s="15"/>
      <c r="G465" s="81" t="s">
        <v>210</v>
      </c>
      <c r="H465" s="27"/>
      <c r="I465" s="27"/>
      <c r="J465" s="27"/>
      <c r="K465" s="27"/>
      <c r="L465" s="27"/>
      <c r="M465" s="22" t="s">
        <v>881</v>
      </c>
      <c r="N465" s="15" t="s">
        <v>893</v>
      </c>
      <c r="O465" s="15"/>
      <c r="P465" s="15"/>
      <c r="Q465" s="81" t="s">
        <v>1234</v>
      </c>
      <c r="R465" s="81" t="s">
        <v>1237</v>
      </c>
    </row>
    <row r="466" spans="1:18" x14ac:dyDescent="0.25">
      <c r="A466" s="79"/>
      <c r="B466" s="88"/>
      <c r="C466" s="88"/>
      <c r="D466" s="81"/>
      <c r="E466" s="81"/>
      <c r="F466" s="15"/>
      <c r="G466" s="81"/>
      <c r="H466" s="27"/>
      <c r="I466" s="27"/>
      <c r="J466" s="27"/>
      <c r="K466" s="27"/>
      <c r="L466" s="27"/>
      <c r="M466" s="22" t="s">
        <v>883</v>
      </c>
      <c r="N466" s="17" t="s">
        <v>885</v>
      </c>
      <c r="O466" s="17"/>
      <c r="P466" s="17"/>
      <c r="Q466" s="81"/>
      <c r="R466" s="81"/>
    </row>
    <row r="467" spans="1:18" x14ac:dyDescent="0.25">
      <c r="A467" s="79"/>
      <c r="B467" s="88"/>
      <c r="C467" s="88"/>
      <c r="D467" s="81"/>
      <c r="E467" s="81" t="s">
        <v>13</v>
      </c>
      <c r="F467" s="15"/>
      <c r="G467" s="81" t="s">
        <v>211</v>
      </c>
      <c r="H467" s="27"/>
      <c r="I467" s="27"/>
      <c r="J467" s="27"/>
      <c r="K467" s="27"/>
      <c r="L467" s="27"/>
      <c r="M467" s="22" t="s">
        <v>881</v>
      </c>
      <c r="N467" s="15" t="s">
        <v>885</v>
      </c>
      <c r="O467" s="15"/>
      <c r="P467" s="15"/>
      <c r="Q467" s="81"/>
      <c r="R467" s="81"/>
    </row>
    <row r="468" spans="1:18" ht="22.5" x14ac:dyDescent="0.25">
      <c r="A468" s="79"/>
      <c r="B468" s="88"/>
      <c r="C468" s="88"/>
      <c r="D468" s="81"/>
      <c r="E468" s="81"/>
      <c r="F468" s="15"/>
      <c r="G468" s="81"/>
      <c r="H468" s="27"/>
      <c r="I468" s="27"/>
      <c r="J468" s="27"/>
      <c r="K468" s="27"/>
      <c r="L468" s="27"/>
      <c r="M468" s="22" t="s">
        <v>883</v>
      </c>
      <c r="N468" s="15" t="s">
        <v>888</v>
      </c>
      <c r="O468" s="15"/>
      <c r="P468" s="15"/>
      <c r="Q468" s="81"/>
      <c r="R468" s="81"/>
    </row>
    <row r="469" spans="1:18" ht="22.5" x14ac:dyDescent="0.25">
      <c r="A469" s="79"/>
      <c r="B469" s="88"/>
      <c r="C469" s="88"/>
      <c r="D469" s="81"/>
      <c r="E469" s="81"/>
      <c r="F469" s="15"/>
      <c r="G469" s="81"/>
      <c r="H469" s="27"/>
      <c r="I469" s="27"/>
      <c r="J469" s="27"/>
      <c r="K469" s="27"/>
      <c r="L469" s="27"/>
      <c r="M469" s="22" t="s">
        <v>887</v>
      </c>
      <c r="N469" s="15" t="s">
        <v>890</v>
      </c>
      <c r="O469" s="15"/>
      <c r="P469" s="15"/>
      <c r="Q469" s="81"/>
      <c r="R469" s="81"/>
    </row>
    <row r="470" spans="1:18" x14ac:dyDescent="0.25">
      <c r="A470" s="79">
        <f>A465+1</f>
        <v>126</v>
      </c>
      <c r="B470" s="88">
        <v>-88.270435000000006</v>
      </c>
      <c r="C470" s="88">
        <v>42.064019999999999</v>
      </c>
      <c r="D470" s="80" t="s">
        <v>23</v>
      </c>
      <c r="E470" s="81" t="s">
        <v>212</v>
      </c>
      <c r="F470" s="15"/>
      <c r="G470" s="81" t="s">
        <v>213</v>
      </c>
      <c r="H470" s="27"/>
      <c r="I470" s="27"/>
      <c r="J470" s="27"/>
      <c r="K470" s="27"/>
      <c r="L470" s="27"/>
      <c r="M470" s="22" t="s">
        <v>881</v>
      </c>
      <c r="N470" s="7" t="s">
        <v>882</v>
      </c>
      <c r="O470" s="7"/>
      <c r="P470" s="7"/>
      <c r="Q470" s="80" t="s">
        <v>10</v>
      </c>
      <c r="R470" s="80"/>
    </row>
    <row r="471" spans="1:18" x14ac:dyDescent="0.25">
      <c r="A471" s="79"/>
      <c r="B471" s="88">
        <v>-88.270435000000006</v>
      </c>
      <c r="C471" s="88">
        <v>42.064019999999999</v>
      </c>
      <c r="D471" s="81"/>
      <c r="E471" s="81"/>
      <c r="F471" s="15"/>
      <c r="G471" s="81"/>
      <c r="H471" s="27"/>
      <c r="I471" s="27"/>
      <c r="J471" s="27"/>
      <c r="K471" s="27"/>
      <c r="L471" s="27"/>
      <c r="M471" s="22" t="s">
        <v>883</v>
      </c>
      <c r="N471" s="7" t="s">
        <v>884</v>
      </c>
      <c r="O471" s="7"/>
      <c r="P471" s="7"/>
      <c r="Q471" s="81"/>
      <c r="R471" s="81"/>
    </row>
    <row r="472" spans="1:18" x14ac:dyDescent="0.25">
      <c r="A472" s="79">
        <f>A470+1</f>
        <v>127</v>
      </c>
      <c r="B472" s="88">
        <v>-88.270326999999995</v>
      </c>
      <c r="C472" s="88">
        <v>42.064076999999997</v>
      </c>
      <c r="D472" s="80" t="s">
        <v>23</v>
      </c>
      <c r="E472" s="81" t="s">
        <v>212</v>
      </c>
      <c r="F472" s="15"/>
      <c r="G472" s="81" t="s">
        <v>214</v>
      </c>
      <c r="H472" s="27"/>
      <c r="I472" s="27"/>
      <c r="J472" s="27"/>
      <c r="K472" s="27"/>
      <c r="L472" s="27"/>
      <c r="M472" s="22" t="s">
        <v>881</v>
      </c>
      <c r="N472" s="7" t="s">
        <v>882</v>
      </c>
      <c r="O472" s="7"/>
      <c r="P472" s="7"/>
      <c r="Q472" s="80" t="s">
        <v>10</v>
      </c>
      <c r="R472" s="80"/>
    </row>
    <row r="473" spans="1:18" x14ac:dyDescent="0.25">
      <c r="A473" s="79"/>
      <c r="B473" s="88">
        <v>-88.270326999999995</v>
      </c>
      <c r="C473" s="88">
        <v>42.064076999999997</v>
      </c>
      <c r="D473" s="81"/>
      <c r="E473" s="81"/>
      <c r="F473" s="15"/>
      <c r="G473" s="81"/>
      <c r="H473" s="27"/>
      <c r="I473" s="27"/>
      <c r="J473" s="27"/>
      <c r="K473" s="27"/>
      <c r="L473" s="27"/>
      <c r="M473" s="22" t="s">
        <v>883</v>
      </c>
      <c r="N473" s="7" t="s">
        <v>884</v>
      </c>
      <c r="O473" s="7"/>
      <c r="P473" s="7"/>
      <c r="Q473" s="81"/>
      <c r="R473" s="81"/>
    </row>
    <row r="474" spans="1:18" x14ac:dyDescent="0.25">
      <c r="A474" s="79">
        <f>A472+1</f>
        <v>128</v>
      </c>
      <c r="B474" s="88">
        <v>-88.270403000000002</v>
      </c>
      <c r="C474" s="88">
        <v>42.063971000000002</v>
      </c>
      <c r="D474" s="81" t="s">
        <v>16</v>
      </c>
      <c r="E474" s="81" t="s">
        <v>13</v>
      </c>
      <c r="F474" s="15"/>
      <c r="G474" s="81" t="s">
        <v>215</v>
      </c>
      <c r="H474" s="27"/>
      <c r="I474" s="27"/>
      <c r="J474" s="27"/>
      <c r="K474" s="27"/>
      <c r="L474" s="27"/>
      <c r="M474" s="22" t="s">
        <v>881</v>
      </c>
      <c r="N474" s="15" t="s">
        <v>885</v>
      </c>
      <c r="O474" s="15"/>
      <c r="P474" s="15"/>
      <c r="Q474" s="81" t="s">
        <v>10</v>
      </c>
      <c r="R474" s="81" t="s">
        <v>1237</v>
      </c>
    </row>
    <row r="475" spans="1:18" ht="22.5" x14ac:dyDescent="0.25">
      <c r="A475" s="79"/>
      <c r="B475" s="88"/>
      <c r="C475" s="88"/>
      <c r="D475" s="81"/>
      <c r="E475" s="81"/>
      <c r="F475" s="15"/>
      <c r="G475" s="81"/>
      <c r="H475" s="27"/>
      <c r="I475" s="27"/>
      <c r="J475" s="27"/>
      <c r="K475" s="27"/>
      <c r="L475" s="27"/>
      <c r="M475" s="22" t="s">
        <v>883</v>
      </c>
      <c r="N475" s="15" t="s">
        <v>888</v>
      </c>
      <c r="O475" s="15"/>
      <c r="P475" s="15"/>
      <c r="Q475" s="81"/>
      <c r="R475" s="81"/>
    </row>
    <row r="476" spans="1:18" ht="22.5" x14ac:dyDescent="0.25">
      <c r="A476" s="79"/>
      <c r="B476" s="88"/>
      <c r="C476" s="88"/>
      <c r="D476" s="81"/>
      <c r="E476" s="81"/>
      <c r="F476" s="15"/>
      <c r="G476" s="81"/>
      <c r="H476" s="27"/>
      <c r="I476" s="27"/>
      <c r="J476" s="27"/>
      <c r="K476" s="27"/>
      <c r="L476" s="27"/>
      <c r="M476" s="22" t="s">
        <v>887</v>
      </c>
      <c r="N476" s="15" t="s">
        <v>890</v>
      </c>
      <c r="O476" s="15"/>
      <c r="P476" s="15"/>
      <c r="Q476" s="81"/>
      <c r="R476" s="81"/>
    </row>
    <row r="477" spans="1:18" x14ac:dyDescent="0.25">
      <c r="A477" s="79"/>
      <c r="B477" s="88"/>
      <c r="C477" s="88"/>
      <c r="D477" s="81"/>
      <c r="E477" s="81" t="s">
        <v>13</v>
      </c>
      <c r="F477" s="15"/>
      <c r="G477" s="81" t="s">
        <v>216</v>
      </c>
      <c r="H477" s="27"/>
      <c r="I477" s="27"/>
      <c r="J477" s="27"/>
      <c r="K477" s="27"/>
      <c r="L477" s="27"/>
      <c r="M477" s="22" t="s">
        <v>881</v>
      </c>
      <c r="N477" s="15" t="s">
        <v>893</v>
      </c>
      <c r="O477" s="15"/>
      <c r="P477" s="15"/>
      <c r="Q477" s="81"/>
      <c r="R477" s="81"/>
    </row>
    <row r="478" spans="1:18" x14ac:dyDescent="0.25">
      <c r="A478" s="79"/>
      <c r="B478" s="88"/>
      <c r="C478" s="88"/>
      <c r="D478" s="81"/>
      <c r="E478" s="81"/>
      <c r="F478" s="15"/>
      <c r="G478" s="81"/>
      <c r="H478" s="27"/>
      <c r="I478" s="27"/>
      <c r="J478" s="27"/>
      <c r="K478" s="27"/>
      <c r="L478" s="27"/>
      <c r="M478" s="22" t="s">
        <v>895</v>
      </c>
      <c r="N478" s="17" t="s">
        <v>885</v>
      </c>
      <c r="O478" s="17"/>
      <c r="P478" s="17"/>
      <c r="Q478" s="81"/>
      <c r="R478" s="81"/>
    </row>
    <row r="479" spans="1:18" x14ac:dyDescent="0.25">
      <c r="A479" s="79">
        <f>A474+1</f>
        <v>129</v>
      </c>
      <c r="B479" s="88">
        <v>-88.270450999999994</v>
      </c>
      <c r="C479" s="88">
        <v>42.063980000000001</v>
      </c>
      <c r="D479" s="81" t="s">
        <v>16</v>
      </c>
      <c r="E479" s="81" t="s">
        <v>13</v>
      </c>
      <c r="F479" s="15"/>
      <c r="G479" s="81" t="s">
        <v>217</v>
      </c>
      <c r="H479" s="27"/>
      <c r="I479" s="27"/>
      <c r="J479" s="27"/>
      <c r="K479" s="27"/>
      <c r="L479" s="27"/>
      <c r="M479" s="22" t="s">
        <v>881</v>
      </c>
      <c r="N479" s="22" t="s">
        <v>966</v>
      </c>
      <c r="O479" s="22"/>
      <c r="P479" s="22"/>
      <c r="Q479" s="81" t="s">
        <v>10</v>
      </c>
      <c r="R479" s="81"/>
    </row>
    <row r="480" spans="1:18" ht="56.25" x14ac:dyDescent="0.25">
      <c r="A480" s="79"/>
      <c r="B480" s="88"/>
      <c r="C480" s="88"/>
      <c r="D480" s="81"/>
      <c r="E480" s="81"/>
      <c r="F480" s="15"/>
      <c r="G480" s="81"/>
      <c r="H480" s="27"/>
      <c r="I480" s="27"/>
      <c r="J480" s="27"/>
      <c r="K480" s="27"/>
      <c r="L480" s="27"/>
      <c r="M480" s="22" t="s">
        <v>883</v>
      </c>
      <c r="N480" s="15" t="s">
        <v>967</v>
      </c>
      <c r="O480" s="15"/>
      <c r="P480" s="15"/>
      <c r="Q480" s="81"/>
      <c r="R480" s="81"/>
    </row>
    <row r="481" spans="1:18" ht="45.75" x14ac:dyDescent="0.25">
      <c r="A481" s="18">
        <f>A479+1</f>
        <v>130</v>
      </c>
      <c r="B481" s="19">
        <v>-88.270500999999996</v>
      </c>
      <c r="C481" s="19">
        <v>42.063848999999998</v>
      </c>
      <c r="D481" s="15" t="s">
        <v>21</v>
      </c>
      <c r="E481" s="15" t="s">
        <v>13</v>
      </c>
      <c r="F481" s="15"/>
      <c r="G481" s="15" t="s">
        <v>218</v>
      </c>
      <c r="H481" s="27"/>
      <c r="I481" s="27"/>
      <c r="J481" s="27"/>
      <c r="K481" s="27"/>
      <c r="L481" s="27"/>
      <c r="M481" s="22" t="s">
        <v>895</v>
      </c>
      <c r="N481" s="15"/>
      <c r="O481" s="15"/>
      <c r="P481" s="15"/>
      <c r="Q481" s="15" t="s">
        <v>10</v>
      </c>
      <c r="R481" s="15"/>
    </row>
    <row r="482" spans="1:18" ht="45.75" x14ac:dyDescent="0.25">
      <c r="A482" s="18">
        <f>A481+1</f>
        <v>131</v>
      </c>
      <c r="B482" s="19">
        <v>-88.273336</v>
      </c>
      <c r="C482" s="19">
        <v>42.060980999999998</v>
      </c>
      <c r="D482" s="15" t="s">
        <v>21</v>
      </c>
      <c r="E482" s="15" t="s">
        <v>13</v>
      </c>
      <c r="F482" s="15"/>
      <c r="G482" s="15" t="s">
        <v>219</v>
      </c>
      <c r="H482" s="27"/>
      <c r="I482" s="27"/>
      <c r="J482" s="27"/>
      <c r="K482" s="27"/>
      <c r="L482" s="27"/>
      <c r="M482" s="22" t="s">
        <v>895</v>
      </c>
      <c r="N482" s="15"/>
      <c r="O482" s="15"/>
      <c r="P482" s="15"/>
      <c r="Q482" s="15" t="s">
        <v>10</v>
      </c>
      <c r="R482" s="15"/>
    </row>
    <row r="483" spans="1:18" x14ac:dyDescent="0.25">
      <c r="A483" s="79">
        <f>A482+1</f>
        <v>132</v>
      </c>
      <c r="B483" s="88">
        <v>-88.273683000000005</v>
      </c>
      <c r="C483" s="88">
        <v>42.060792999999997</v>
      </c>
      <c r="D483" s="81" t="s">
        <v>16</v>
      </c>
      <c r="E483" s="81" t="s">
        <v>13</v>
      </c>
      <c r="F483" s="15"/>
      <c r="G483" s="81" t="s">
        <v>220</v>
      </c>
      <c r="H483" s="27"/>
      <c r="I483" s="27"/>
      <c r="J483" s="27"/>
      <c r="K483" s="27"/>
      <c r="L483" s="27"/>
      <c r="M483" s="22" t="s">
        <v>881</v>
      </c>
      <c r="N483" s="15" t="s">
        <v>893</v>
      </c>
      <c r="O483" s="15"/>
      <c r="P483" s="15"/>
      <c r="Q483" s="81" t="s">
        <v>1234</v>
      </c>
      <c r="R483" s="81" t="s">
        <v>1237</v>
      </c>
    </row>
    <row r="484" spans="1:18" x14ac:dyDescent="0.25">
      <c r="A484" s="79"/>
      <c r="B484" s="88"/>
      <c r="C484" s="88"/>
      <c r="D484" s="81"/>
      <c r="E484" s="81"/>
      <c r="F484" s="15"/>
      <c r="G484" s="81"/>
      <c r="H484" s="27"/>
      <c r="I484" s="27"/>
      <c r="J484" s="27"/>
      <c r="K484" s="27"/>
      <c r="L484" s="27"/>
      <c r="M484" s="22" t="s">
        <v>895</v>
      </c>
      <c r="N484" s="17" t="s">
        <v>885</v>
      </c>
      <c r="O484" s="17"/>
      <c r="P484" s="17"/>
      <c r="Q484" s="81"/>
      <c r="R484" s="81"/>
    </row>
    <row r="485" spans="1:18" x14ac:dyDescent="0.25">
      <c r="A485" s="79"/>
      <c r="B485" s="88"/>
      <c r="C485" s="88"/>
      <c r="D485" s="81"/>
      <c r="E485" s="81" t="s">
        <v>13</v>
      </c>
      <c r="F485" s="15"/>
      <c r="G485" s="81" t="s">
        <v>221</v>
      </c>
      <c r="H485" s="27"/>
      <c r="I485" s="27"/>
      <c r="J485" s="27"/>
      <c r="K485" s="27"/>
      <c r="L485" s="27"/>
      <c r="M485" s="22" t="s">
        <v>881</v>
      </c>
      <c r="N485" s="15" t="s">
        <v>885</v>
      </c>
      <c r="O485" s="15"/>
      <c r="P485" s="15"/>
      <c r="Q485" s="81"/>
      <c r="R485" s="81"/>
    </row>
    <row r="486" spans="1:18" ht="22.5" x14ac:dyDescent="0.25">
      <c r="A486" s="79"/>
      <c r="B486" s="88"/>
      <c r="C486" s="88"/>
      <c r="D486" s="81"/>
      <c r="E486" s="81"/>
      <c r="F486" s="15"/>
      <c r="G486" s="81"/>
      <c r="H486" s="27"/>
      <c r="I486" s="27"/>
      <c r="J486" s="27"/>
      <c r="K486" s="27"/>
      <c r="L486" s="27"/>
      <c r="M486" s="22" t="s">
        <v>883</v>
      </c>
      <c r="N486" s="15" t="s">
        <v>888</v>
      </c>
      <c r="O486" s="15"/>
      <c r="P486" s="15"/>
      <c r="Q486" s="81"/>
      <c r="R486" s="81"/>
    </row>
    <row r="487" spans="1:18" ht="22.5" x14ac:dyDescent="0.25">
      <c r="A487" s="79"/>
      <c r="B487" s="88"/>
      <c r="C487" s="88"/>
      <c r="D487" s="81"/>
      <c r="E487" s="81"/>
      <c r="F487" s="15"/>
      <c r="G487" s="81"/>
      <c r="H487" s="27"/>
      <c r="I487" s="27"/>
      <c r="J487" s="27"/>
      <c r="K487" s="27"/>
      <c r="L487" s="27"/>
      <c r="M487" s="22" t="s">
        <v>887</v>
      </c>
      <c r="N487" s="15" t="s">
        <v>890</v>
      </c>
      <c r="O487" s="15"/>
      <c r="P487" s="15"/>
      <c r="Q487" s="81"/>
      <c r="R487" s="81"/>
    </row>
    <row r="488" spans="1:18" x14ac:dyDescent="0.25">
      <c r="A488" s="79">
        <f>A483+1</f>
        <v>133</v>
      </c>
      <c r="B488" s="88">
        <v>-88.273760999999993</v>
      </c>
      <c r="C488" s="88">
        <v>42.060699</v>
      </c>
      <c r="D488" s="81" t="s">
        <v>16</v>
      </c>
      <c r="E488" s="81" t="s">
        <v>13</v>
      </c>
      <c r="F488" s="15"/>
      <c r="G488" s="81" t="s">
        <v>222</v>
      </c>
      <c r="H488" s="27"/>
      <c r="I488" s="27"/>
      <c r="J488" s="27"/>
      <c r="K488" s="27"/>
      <c r="L488" s="27"/>
      <c r="M488" s="22" t="s">
        <v>881</v>
      </c>
      <c r="N488" s="15" t="s">
        <v>885</v>
      </c>
      <c r="O488" s="15"/>
      <c r="P488" s="15"/>
      <c r="Q488" s="81" t="s">
        <v>1234</v>
      </c>
      <c r="R488" s="81" t="s">
        <v>1237</v>
      </c>
    </row>
    <row r="489" spans="1:18" ht="22.5" x14ac:dyDescent="0.25">
      <c r="A489" s="79"/>
      <c r="B489" s="88"/>
      <c r="C489" s="88"/>
      <c r="D489" s="81"/>
      <c r="E489" s="81"/>
      <c r="F489" s="15"/>
      <c r="G489" s="81"/>
      <c r="H489" s="27"/>
      <c r="I489" s="27"/>
      <c r="J489" s="27"/>
      <c r="K489" s="27"/>
      <c r="L489" s="27"/>
      <c r="M489" s="22" t="s">
        <v>883</v>
      </c>
      <c r="N489" s="15" t="s">
        <v>888</v>
      </c>
      <c r="O489" s="15"/>
      <c r="P489" s="15"/>
      <c r="Q489" s="81"/>
      <c r="R489" s="81"/>
    </row>
    <row r="490" spans="1:18" ht="22.5" x14ac:dyDescent="0.25">
      <c r="A490" s="79"/>
      <c r="B490" s="88"/>
      <c r="C490" s="88"/>
      <c r="D490" s="81"/>
      <c r="E490" s="81"/>
      <c r="F490" s="15"/>
      <c r="G490" s="81"/>
      <c r="H490" s="27"/>
      <c r="I490" s="27"/>
      <c r="J490" s="27"/>
      <c r="K490" s="27"/>
      <c r="L490" s="27"/>
      <c r="M490" s="22" t="s">
        <v>887</v>
      </c>
      <c r="N490" s="15" t="s">
        <v>890</v>
      </c>
      <c r="O490" s="15"/>
      <c r="P490" s="15"/>
      <c r="Q490" s="81"/>
      <c r="R490" s="81"/>
    </row>
    <row r="491" spans="1:18" x14ac:dyDescent="0.25">
      <c r="A491" s="79"/>
      <c r="B491" s="88"/>
      <c r="C491" s="88"/>
      <c r="D491" s="81"/>
      <c r="E491" s="81" t="s">
        <v>13</v>
      </c>
      <c r="F491" s="15"/>
      <c r="G491" s="81" t="s">
        <v>223</v>
      </c>
      <c r="H491" s="27"/>
      <c r="I491" s="27"/>
      <c r="J491" s="27"/>
      <c r="K491" s="27"/>
      <c r="L491" s="27"/>
      <c r="M491" s="22" t="s">
        <v>881</v>
      </c>
      <c r="N491" s="15" t="s">
        <v>893</v>
      </c>
      <c r="O491" s="15"/>
      <c r="P491" s="15"/>
      <c r="Q491" s="81"/>
      <c r="R491" s="81"/>
    </row>
    <row r="492" spans="1:18" x14ac:dyDescent="0.25">
      <c r="A492" s="79"/>
      <c r="B492" s="88"/>
      <c r="C492" s="88"/>
      <c r="D492" s="81"/>
      <c r="E492" s="81"/>
      <c r="F492" s="15"/>
      <c r="G492" s="81"/>
      <c r="H492" s="27"/>
      <c r="I492" s="27"/>
      <c r="J492" s="27"/>
      <c r="K492" s="27"/>
      <c r="L492" s="27"/>
      <c r="M492" s="22" t="s">
        <v>895</v>
      </c>
      <c r="N492" s="17" t="s">
        <v>885</v>
      </c>
      <c r="O492" s="17"/>
      <c r="P492" s="17"/>
      <c r="Q492" s="81"/>
      <c r="R492" s="81"/>
    </row>
    <row r="493" spans="1:18" ht="22.5" x14ac:dyDescent="0.25">
      <c r="A493" s="79">
        <f>A488+1</f>
        <v>134</v>
      </c>
      <c r="B493" s="88">
        <v>-88.285514000000006</v>
      </c>
      <c r="C493" s="88">
        <v>42.056919000000001</v>
      </c>
      <c r="D493" s="81" t="s">
        <v>16</v>
      </c>
      <c r="E493" s="81" t="s">
        <v>13</v>
      </c>
      <c r="F493" s="15"/>
      <c r="G493" s="81" t="s">
        <v>224</v>
      </c>
      <c r="H493" s="27"/>
      <c r="I493" s="27"/>
      <c r="J493" s="27"/>
      <c r="K493" s="27"/>
      <c r="L493" s="27"/>
      <c r="M493" s="22" t="s">
        <v>883</v>
      </c>
      <c r="N493" s="15" t="s">
        <v>888</v>
      </c>
      <c r="O493" s="15"/>
      <c r="P493" s="15"/>
      <c r="Q493" s="81" t="s">
        <v>1229</v>
      </c>
      <c r="R493" s="81"/>
    </row>
    <row r="494" spans="1:18" ht="22.5" x14ac:dyDescent="0.25">
      <c r="A494" s="79"/>
      <c r="B494" s="88"/>
      <c r="C494" s="88"/>
      <c r="D494" s="81"/>
      <c r="E494" s="81"/>
      <c r="F494" s="15"/>
      <c r="G494" s="81"/>
      <c r="H494" s="27"/>
      <c r="I494" s="27"/>
      <c r="J494" s="27"/>
      <c r="K494" s="27"/>
      <c r="L494" s="27"/>
      <c r="M494" s="22" t="s">
        <v>887</v>
      </c>
      <c r="N494" s="15" t="s">
        <v>890</v>
      </c>
      <c r="O494" s="15"/>
      <c r="P494" s="15"/>
      <c r="Q494" s="81"/>
      <c r="R494" s="81"/>
    </row>
    <row r="495" spans="1:18" x14ac:dyDescent="0.25">
      <c r="A495" s="79"/>
      <c r="B495" s="88"/>
      <c r="C495" s="88"/>
      <c r="D495" s="81"/>
      <c r="E495" s="81"/>
      <c r="F495" s="15"/>
      <c r="G495" s="81"/>
      <c r="H495" s="27"/>
      <c r="I495" s="27"/>
      <c r="J495" s="27"/>
      <c r="K495" s="27"/>
      <c r="L495" s="27"/>
      <c r="M495" s="22" t="s">
        <v>881</v>
      </c>
      <c r="N495" s="15" t="s">
        <v>885</v>
      </c>
      <c r="O495" s="15"/>
      <c r="P495" s="15"/>
      <c r="Q495" s="81"/>
      <c r="R495" s="81"/>
    </row>
    <row r="496" spans="1:18" x14ac:dyDescent="0.25">
      <c r="A496" s="79">
        <f>A493+1</f>
        <v>135</v>
      </c>
      <c r="B496" s="88">
        <v>-88.285707000000002</v>
      </c>
      <c r="C496" s="88">
        <v>42.056927999999999</v>
      </c>
      <c r="D496" s="81" t="s">
        <v>16</v>
      </c>
      <c r="E496" s="81" t="s">
        <v>212</v>
      </c>
      <c r="F496" s="15"/>
      <c r="G496" s="81" t="s">
        <v>225</v>
      </c>
      <c r="H496" s="27"/>
      <c r="I496" s="27"/>
      <c r="J496" s="27"/>
      <c r="K496" s="27"/>
      <c r="L496" s="27"/>
      <c r="M496" s="22" t="s">
        <v>881</v>
      </c>
      <c r="N496" s="15" t="s">
        <v>885</v>
      </c>
      <c r="O496" s="15"/>
      <c r="P496" s="15"/>
      <c r="Q496" s="80" t="s">
        <v>10</v>
      </c>
      <c r="R496" s="80"/>
    </row>
    <row r="497" spans="1:18" x14ac:dyDescent="0.25">
      <c r="A497" s="79"/>
      <c r="B497" s="88"/>
      <c r="C497" s="88"/>
      <c r="D497" s="81"/>
      <c r="E497" s="81"/>
      <c r="F497" s="15"/>
      <c r="G497" s="81"/>
      <c r="H497" s="27"/>
      <c r="I497" s="27"/>
      <c r="J497" s="27"/>
      <c r="K497" s="27"/>
      <c r="L497" s="27"/>
      <c r="M497" s="22" t="s">
        <v>883</v>
      </c>
      <c r="N497" s="15" t="s">
        <v>901</v>
      </c>
      <c r="O497" s="15"/>
      <c r="P497" s="15"/>
      <c r="Q497" s="81"/>
      <c r="R497" s="81"/>
    </row>
    <row r="498" spans="1:18" x14ac:dyDescent="0.25">
      <c r="A498" s="79"/>
      <c r="B498" s="88"/>
      <c r="C498" s="88"/>
      <c r="D498" s="81"/>
      <c r="E498" s="81"/>
      <c r="F498" s="15"/>
      <c r="G498" s="81"/>
      <c r="H498" s="27"/>
      <c r="I498" s="27"/>
      <c r="J498" s="27"/>
      <c r="K498" s="27"/>
      <c r="L498" s="27"/>
      <c r="M498" s="22" t="s">
        <v>887</v>
      </c>
      <c r="N498" s="15" t="s">
        <v>968</v>
      </c>
      <c r="O498" s="15"/>
      <c r="P498" s="15"/>
      <c r="Q498" s="81"/>
      <c r="R498" s="81"/>
    </row>
    <row r="499" spans="1:18" x14ac:dyDescent="0.25">
      <c r="A499" s="79"/>
      <c r="B499" s="88"/>
      <c r="C499" s="88"/>
      <c r="D499" s="81"/>
      <c r="E499" s="81" t="s">
        <v>212</v>
      </c>
      <c r="F499" s="15"/>
      <c r="G499" s="81" t="s">
        <v>226</v>
      </c>
      <c r="H499" s="27"/>
      <c r="I499" s="27"/>
      <c r="J499" s="27"/>
      <c r="K499" s="27"/>
      <c r="L499" s="27"/>
      <c r="M499" s="22" t="s">
        <v>881</v>
      </c>
      <c r="N499" s="15" t="s">
        <v>885</v>
      </c>
      <c r="O499" s="15"/>
      <c r="P499" s="15"/>
      <c r="Q499" s="81"/>
      <c r="R499" s="81"/>
    </row>
    <row r="500" spans="1:18" x14ac:dyDescent="0.25">
      <c r="A500" s="79"/>
      <c r="B500" s="88"/>
      <c r="C500" s="88"/>
      <c r="D500" s="81"/>
      <c r="E500" s="81"/>
      <c r="F500" s="15"/>
      <c r="G500" s="81"/>
      <c r="H500" s="27"/>
      <c r="I500" s="27"/>
      <c r="J500" s="27"/>
      <c r="K500" s="27"/>
      <c r="L500" s="27"/>
      <c r="M500" s="22" t="s">
        <v>883</v>
      </c>
      <c r="N500" s="15" t="s">
        <v>968</v>
      </c>
      <c r="O500" s="15"/>
      <c r="P500" s="15"/>
      <c r="Q500" s="81"/>
      <c r="R500" s="81"/>
    </row>
    <row r="501" spans="1:18" x14ac:dyDescent="0.25">
      <c r="A501" s="79"/>
      <c r="B501" s="88"/>
      <c r="C501" s="88"/>
      <c r="D501" s="81"/>
      <c r="E501" s="81"/>
      <c r="F501" s="15"/>
      <c r="G501" s="81"/>
      <c r="H501" s="27"/>
      <c r="I501" s="27"/>
      <c r="J501" s="27"/>
      <c r="K501" s="27"/>
      <c r="L501" s="27"/>
      <c r="M501" s="22" t="s">
        <v>887</v>
      </c>
      <c r="N501" s="15" t="s">
        <v>969</v>
      </c>
      <c r="O501" s="15"/>
      <c r="P501" s="15"/>
      <c r="Q501" s="81"/>
      <c r="R501" s="81"/>
    </row>
    <row r="502" spans="1:18" ht="57.75" x14ac:dyDescent="0.25">
      <c r="A502" s="79"/>
      <c r="B502" s="88"/>
      <c r="C502" s="88"/>
      <c r="D502" s="81"/>
      <c r="E502" s="81"/>
      <c r="F502" s="15"/>
      <c r="G502" s="81"/>
      <c r="H502" s="27"/>
      <c r="I502" s="27"/>
      <c r="J502" s="27"/>
      <c r="K502" s="27"/>
      <c r="L502" s="27"/>
      <c r="M502" s="22" t="s">
        <v>889</v>
      </c>
      <c r="N502" s="20" t="s">
        <v>970</v>
      </c>
      <c r="O502" s="20"/>
      <c r="P502" s="20"/>
      <c r="Q502" s="81"/>
      <c r="R502" s="81"/>
    </row>
    <row r="503" spans="1:18" ht="15.75" customHeight="1" x14ac:dyDescent="0.25">
      <c r="A503" s="62">
        <v>136</v>
      </c>
      <c r="B503" s="65">
        <v>-88.288014000000004</v>
      </c>
      <c r="C503" s="65">
        <v>42.054628999999998</v>
      </c>
      <c r="D503" s="68" t="s">
        <v>16</v>
      </c>
      <c r="E503" s="68" t="s">
        <v>212</v>
      </c>
      <c r="F503" s="59"/>
      <c r="G503" s="68" t="s">
        <v>267</v>
      </c>
      <c r="H503" s="27"/>
      <c r="I503" s="27"/>
      <c r="J503" s="27"/>
      <c r="K503" s="27"/>
      <c r="L503" s="27"/>
      <c r="M503" s="61" t="s">
        <v>881</v>
      </c>
      <c r="N503" s="60" t="s">
        <v>974</v>
      </c>
      <c r="O503" s="60"/>
      <c r="P503" s="60"/>
      <c r="Q503" s="68" t="s">
        <v>10</v>
      </c>
      <c r="R503" s="59"/>
    </row>
    <row r="504" spans="1:18" ht="15.75" customHeight="1" x14ac:dyDescent="0.25">
      <c r="A504" s="63"/>
      <c r="B504" s="66"/>
      <c r="C504" s="66"/>
      <c r="D504" s="69"/>
      <c r="E504" s="69"/>
      <c r="F504" s="59"/>
      <c r="G504" s="69"/>
      <c r="H504" s="27"/>
      <c r="I504" s="27"/>
      <c r="J504" s="27"/>
      <c r="K504" s="27"/>
      <c r="L504" s="27"/>
      <c r="M504" s="61" t="s">
        <v>883</v>
      </c>
      <c r="N504" s="60" t="s">
        <v>885</v>
      </c>
      <c r="O504" s="60"/>
      <c r="P504" s="60"/>
      <c r="Q504" s="69"/>
      <c r="R504" s="59"/>
    </row>
    <row r="505" spans="1:18" ht="15.75" customHeight="1" x14ac:dyDescent="0.25">
      <c r="A505" s="64"/>
      <c r="B505" s="67"/>
      <c r="C505" s="67"/>
      <c r="D505" s="70"/>
      <c r="E505" s="70"/>
      <c r="F505" s="59"/>
      <c r="G505" s="70"/>
      <c r="H505" s="27"/>
      <c r="I505" s="27"/>
      <c r="J505" s="27"/>
      <c r="K505" s="27"/>
      <c r="L505" s="27"/>
      <c r="M505" s="61" t="s">
        <v>887</v>
      </c>
      <c r="N505" s="60" t="s">
        <v>901</v>
      </c>
      <c r="O505" s="60"/>
      <c r="P505" s="60"/>
      <c r="Q505" s="70"/>
      <c r="R505" s="59"/>
    </row>
    <row r="506" spans="1:18" ht="22.5" x14ac:dyDescent="0.25">
      <c r="A506" s="79">
        <f>A503+1</f>
        <v>137</v>
      </c>
      <c r="B506" s="88">
        <v>-88.288297999999998</v>
      </c>
      <c r="C506" s="88">
        <v>42.054507000000001</v>
      </c>
      <c r="D506" s="81" t="s">
        <v>16</v>
      </c>
      <c r="E506" s="81" t="s">
        <v>212</v>
      </c>
      <c r="F506" s="15"/>
      <c r="G506" s="81" t="s">
        <v>227</v>
      </c>
      <c r="H506" s="27"/>
      <c r="I506" s="27"/>
      <c r="J506" s="27"/>
      <c r="K506" s="27"/>
      <c r="L506" s="27"/>
      <c r="M506" s="22" t="s">
        <v>881</v>
      </c>
      <c r="N506" s="15" t="s">
        <v>971</v>
      </c>
      <c r="O506" s="15"/>
      <c r="P506" s="15"/>
      <c r="Q506" s="80" t="s">
        <v>10</v>
      </c>
      <c r="R506" s="80"/>
    </row>
    <row r="507" spans="1:18" ht="56.25" x14ac:dyDescent="0.25">
      <c r="A507" s="79"/>
      <c r="B507" s="88"/>
      <c r="C507" s="88"/>
      <c r="D507" s="81"/>
      <c r="E507" s="81"/>
      <c r="F507" s="15"/>
      <c r="G507" s="81"/>
      <c r="H507" s="27"/>
      <c r="I507" s="27"/>
      <c r="J507" s="27"/>
      <c r="K507" s="27"/>
      <c r="L507" s="27"/>
      <c r="M507" s="22" t="s">
        <v>883</v>
      </c>
      <c r="N507" s="15" t="s">
        <v>967</v>
      </c>
      <c r="O507" s="15"/>
      <c r="P507" s="15"/>
      <c r="Q507" s="81"/>
      <c r="R507" s="81"/>
    </row>
    <row r="508" spans="1:18" x14ac:dyDescent="0.25">
      <c r="A508" s="79"/>
      <c r="B508" s="88"/>
      <c r="C508" s="88"/>
      <c r="D508" s="81"/>
      <c r="E508" s="81"/>
      <c r="F508" s="15"/>
      <c r="G508" s="81"/>
      <c r="H508" s="27"/>
      <c r="I508" s="27"/>
      <c r="J508" s="27"/>
      <c r="K508" s="27"/>
      <c r="L508" s="27"/>
      <c r="M508" s="22" t="s">
        <v>895</v>
      </c>
      <c r="N508" s="17" t="s">
        <v>972</v>
      </c>
      <c r="O508" s="17"/>
      <c r="P508" s="17"/>
      <c r="Q508" s="81"/>
      <c r="R508" s="81"/>
    </row>
    <row r="509" spans="1:18" ht="57.75" x14ac:dyDescent="0.25">
      <c r="A509" s="79"/>
      <c r="B509" s="88"/>
      <c r="C509" s="88"/>
      <c r="D509" s="81"/>
      <c r="E509" s="81"/>
      <c r="F509" s="15"/>
      <c r="G509" s="81"/>
      <c r="H509" s="27"/>
      <c r="I509" s="27"/>
      <c r="J509" s="27"/>
      <c r="K509" s="27"/>
      <c r="L509" s="27"/>
      <c r="M509" s="22" t="s">
        <v>895</v>
      </c>
      <c r="N509" s="8" t="s">
        <v>970</v>
      </c>
      <c r="O509" s="8"/>
      <c r="P509" s="8"/>
      <c r="Q509" s="81"/>
      <c r="R509" s="81"/>
    </row>
    <row r="510" spans="1:18" x14ac:dyDescent="0.25">
      <c r="A510" s="79">
        <f>A506+1</f>
        <v>138</v>
      </c>
      <c r="B510" s="88">
        <v>-88.288239000000004</v>
      </c>
      <c r="C510" s="88">
        <v>42.054473999999999</v>
      </c>
      <c r="D510" s="81" t="s">
        <v>16</v>
      </c>
      <c r="E510" s="81" t="s">
        <v>212</v>
      </c>
      <c r="F510" s="15"/>
      <c r="G510" s="81" t="s">
        <v>228</v>
      </c>
      <c r="H510" s="27"/>
      <c r="I510" s="27"/>
      <c r="J510" s="27"/>
      <c r="K510" s="27"/>
      <c r="L510" s="27"/>
      <c r="M510" s="22" t="s">
        <v>881</v>
      </c>
      <c r="N510" s="15" t="s">
        <v>973</v>
      </c>
      <c r="O510" s="15"/>
      <c r="P510" s="15"/>
      <c r="Q510" s="80" t="s">
        <v>10</v>
      </c>
      <c r="R510" s="80"/>
    </row>
    <row r="511" spans="1:18" x14ac:dyDescent="0.25">
      <c r="A511" s="79"/>
      <c r="B511" s="88"/>
      <c r="C511" s="88"/>
      <c r="D511" s="81"/>
      <c r="E511" s="81"/>
      <c r="F511" s="15"/>
      <c r="G511" s="81"/>
      <c r="H511" s="27"/>
      <c r="I511" s="27"/>
      <c r="J511" s="27"/>
      <c r="K511" s="27"/>
      <c r="L511" s="27"/>
      <c r="M511" s="22" t="s">
        <v>883</v>
      </c>
      <c r="N511" s="15" t="s">
        <v>885</v>
      </c>
      <c r="O511" s="15"/>
      <c r="P511" s="15"/>
      <c r="Q511" s="81"/>
      <c r="R511" s="81"/>
    </row>
    <row r="512" spans="1:18" x14ac:dyDescent="0.25">
      <c r="A512" s="79"/>
      <c r="B512" s="88"/>
      <c r="C512" s="88"/>
      <c r="D512" s="81"/>
      <c r="E512" s="81"/>
      <c r="F512" s="15"/>
      <c r="G512" s="81"/>
      <c r="H512" s="27"/>
      <c r="I512" s="27"/>
      <c r="J512" s="27"/>
      <c r="K512" s="27"/>
      <c r="L512" s="27"/>
      <c r="M512" s="22" t="s">
        <v>887</v>
      </c>
      <c r="N512" s="15" t="s">
        <v>901</v>
      </c>
      <c r="O512" s="15"/>
      <c r="P512" s="15"/>
      <c r="Q512" s="81"/>
      <c r="R512" s="81"/>
    </row>
    <row r="513" spans="1:18" x14ac:dyDescent="0.25">
      <c r="A513" s="79">
        <f>A510+1</f>
        <v>139</v>
      </c>
      <c r="B513" s="88">
        <v>-88.288921000000002</v>
      </c>
      <c r="C513" s="88">
        <v>42.053863999999997</v>
      </c>
      <c r="D513" s="81" t="s">
        <v>229</v>
      </c>
      <c r="E513" s="81" t="s">
        <v>212</v>
      </c>
      <c r="F513" s="15"/>
      <c r="G513" s="81" t="s">
        <v>230</v>
      </c>
      <c r="H513" s="27"/>
      <c r="I513" s="27"/>
      <c r="J513" s="27"/>
      <c r="K513" s="27"/>
      <c r="L513" s="27"/>
      <c r="M513" s="22" t="s">
        <v>881</v>
      </c>
      <c r="N513" s="15" t="s">
        <v>885</v>
      </c>
      <c r="O513" s="15"/>
      <c r="P513" s="15"/>
      <c r="Q513" s="80" t="s">
        <v>10</v>
      </c>
      <c r="R513" s="80"/>
    </row>
    <row r="514" spans="1:18" x14ac:dyDescent="0.25">
      <c r="A514" s="79"/>
      <c r="B514" s="88"/>
      <c r="C514" s="88"/>
      <c r="D514" s="81"/>
      <c r="E514" s="81"/>
      <c r="F514" s="15"/>
      <c r="G514" s="81"/>
      <c r="H514" s="27"/>
      <c r="I514" s="27"/>
      <c r="J514" s="27"/>
      <c r="K514" s="27"/>
      <c r="L514" s="27"/>
      <c r="M514" s="22" t="s">
        <v>895</v>
      </c>
      <c r="N514" s="17" t="s">
        <v>974</v>
      </c>
      <c r="O514" s="17"/>
      <c r="P514" s="17"/>
      <c r="Q514" s="81"/>
      <c r="R514" s="81"/>
    </row>
    <row r="515" spans="1:18" x14ac:dyDescent="0.25">
      <c r="A515" s="79"/>
      <c r="B515" s="88"/>
      <c r="C515" s="88"/>
      <c r="D515" s="81"/>
      <c r="E515" s="81"/>
      <c r="F515" s="15"/>
      <c r="G515" s="81"/>
      <c r="H515" s="27"/>
      <c r="I515" s="27"/>
      <c r="J515" s="27"/>
      <c r="K515" s="27"/>
      <c r="L515" s="27"/>
      <c r="M515" s="22" t="s">
        <v>883</v>
      </c>
      <c r="N515" s="15" t="s">
        <v>960</v>
      </c>
      <c r="O515" s="15"/>
      <c r="P515" s="15"/>
      <c r="Q515" s="81"/>
      <c r="R515" s="81"/>
    </row>
    <row r="516" spans="1:18" x14ac:dyDescent="0.25">
      <c r="A516" s="79">
        <f>A513+1</f>
        <v>140</v>
      </c>
      <c r="B516" s="88">
        <v>-88.288605000000004</v>
      </c>
      <c r="C516" s="88">
        <v>42.053831000000002</v>
      </c>
      <c r="D516" s="81" t="s">
        <v>231</v>
      </c>
      <c r="E516" s="81" t="s">
        <v>212</v>
      </c>
      <c r="F516" s="15"/>
      <c r="G516" s="81" t="s">
        <v>232</v>
      </c>
      <c r="H516" s="27"/>
      <c r="I516" s="27"/>
      <c r="J516" s="27"/>
      <c r="K516" s="27"/>
      <c r="L516" s="27"/>
      <c r="M516" s="22" t="s">
        <v>881</v>
      </c>
      <c r="N516" s="15" t="s">
        <v>885</v>
      </c>
      <c r="O516" s="15"/>
      <c r="P516" s="15"/>
      <c r="Q516" s="80" t="s">
        <v>1234</v>
      </c>
      <c r="R516" s="80" t="s">
        <v>1249</v>
      </c>
    </row>
    <row r="517" spans="1:18" x14ac:dyDescent="0.25">
      <c r="A517" s="79"/>
      <c r="B517" s="88"/>
      <c r="C517" s="88"/>
      <c r="D517" s="81"/>
      <c r="E517" s="81"/>
      <c r="F517" s="15"/>
      <c r="G517" s="81"/>
      <c r="H517" s="27"/>
      <c r="I517" s="27"/>
      <c r="J517" s="27"/>
      <c r="K517" s="27"/>
      <c r="L517" s="27"/>
      <c r="M517" s="22" t="s">
        <v>895</v>
      </c>
      <c r="N517" s="17" t="s">
        <v>974</v>
      </c>
      <c r="O517" s="17"/>
      <c r="P517" s="17"/>
      <c r="Q517" s="81"/>
      <c r="R517" s="81"/>
    </row>
    <row r="518" spans="1:18" x14ac:dyDescent="0.25">
      <c r="A518" s="79"/>
      <c r="B518" s="88"/>
      <c r="C518" s="88"/>
      <c r="D518" s="81"/>
      <c r="E518" s="81"/>
      <c r="F518" s="15"/>
      <c r="G518" s="81"/>
      <c r="H518" s="27"/>
      <c r="I518" s="27"/>
      <c r="J518" s="27"/>
      <c r="K518" s="27"/>
      <c r="L518" s="27"/>
      <c r="M518" s="22" t="s">
        <v>883</v>
      </c>
      <c r="N518" s="15" t="s">
        <v>903</v>
      </c>
      <c r="O518" s="15"/>
      <c r="P518" s="15"/>
      <c r="Q518" s="81"/>
      <c r="R518" s="81"/>
    </row>
    <row r="519" spans="1:18" x14ac:dyDescent="0.25">
      <c r="A519" s="79">
        <f>A516+1</f>
        <v>141</v>
      </c>
      <c r="B519" s="78">
        <v>-88.288314</v>
      </c>
      <c r="C519" s="78">
        <v>42.053877999999997</v>
      </c>
      <c r="D519" s="80" t="s">
        <v>23</v>
      </c>
      <c r="E519" s="81" t="s">
        <v>212</v>
      </c>
      <c r="F519" s="15"/>
      <c r="G519" s="81" t="s">
        <v>1477</v>
      </c>
      <c r="H519" s="27"/>
      <c r="I519" s="27"/>
      <c r="J519" s="27"/>
      <c r="K519" s="27"/>
      <c r="L519" s="27"/>
      <c r="M519" s="22" t="s">
        <v>881</v>
      </c>
      <c r="N519" s="15" t="s">
        <v>974</v>
      </c>
      <c r="O519" s="15"/>
      <c r="P519" s="15"/>
      <c r="Q519" s="80" t="s">
        <v>10</v>
      </c>
      <c r="R519" s="80"/>
    </row>
    <row r="520" spans="1:18" x14ac:dyDescent="0.25">
      <c r="A520" s="79"/>
      <c r="B520" s="78"/>
      <c r="C520" s="78"/>
      <c r="D520" s="81"/>
      <c r="E520" s="81"/>
      <c r="F520" s="15"/>
      <c r="G520" s="81"/>
      <c r="H520" s="27"/>
      <c r="I520" s="27"/>
      <c r="J520" s="27"/>
      <c r="K520" s="27"/>
      <c r="L520" s="27"/>
      <c r="M520" s="22" t="s">
        <v>883</v>
      </c>
      <c r="N520" s="15" t="s">
        <v>885</v>
      </c>
      <c r="O520" s="15"/>
      <c r="P520" s="15"/>
      <c r="Q520" s="81"/>
      <c r="R520" s="81"/>
    </row>
    <row r="521" spans="1:18" x14ac:dyDescent="0.25">
      <c r="A521" s="79"/>
      <c r="B521" s="78"/>
      <c r="C521" s="78"/>
      <c r="D521" s="81"/>
      <c r="E521" s="81"/>
      <c r="F521" s="15"/>
      <c r="G521" s="81"/>
      <c r="H521" s="27"/>
      <c r="I521" s="27"/>
      <c r="J521" s="27"/>
      <c r="K521" s="27"/>
      <c r="L521" s="27"/>
      <c r="M521" s="22" t="s">
        <v>887</v>
      </c>
      <c r="N521" s="15" t="s">
        <v>901</v>
      </c>
      <c r="O521" s="15"/>
      <c r="P521" s="15"/>
      <c r="Q521" s="81"/>
      <c r="R521" s="81"/>
    </row>
    <row r="522" spans="1:18" ht="45.75" x14ac:dyDescent="0.25">
      <c r="A522" s="18">
        <f>A519+1</f>
        <v>142</v>
      </c>
      <c r="B522" s="19">
        <v>-88.288234000000003</v>
      </c>
      <c r="C522" s="19">
        <v>42.053870000000003</v>
      </c>
      <c r="D522" s="15" t="s">
        <v>229</v>
      </c>
      <c r="E522" s="15" t="s">
        <v>212</v>
      </c>
      <c r="F522" s="15"/>
      <c r="G522" s="15" t="s">
        <v>233</v>
      </c>
      <c r="H522" s="27"/>
      <c r="I522" s="27"/>
      <c r="J522" s="27"/>
      <c r="K522" s="27"/>
      <c r="L522" s="27"/>
      <c r="M522" s="22" t="s">
        <v>895</v>
      </c>
      <c r="N522" s="17" t="s">
        <v>974</v>
      </c>
      <c r="O522" s="17"/>
      <c r="P522" s="17"/>
      <c r="Q522" s="16" t="s">
        <v>10</v>
      </c>
      <c r="R522" s="16"/>
    </row>
    <row r="523" spans="1:18" ht="22.5" x14ac:dyDescent="0.25">
      <c r="A523" s="79">
        <f>A522+1</f>
        <v>143</v>
      </c>
      <c r="B523" s="88">
        <v>-88.288145</v>
      </c>
      <c r="C523" s="88">
        <v>42.053728999999997</v>
      </c>
      <c r="D523" s="81" t="s">
        <v>16</v>
      </c>
      <c r="E523" s="81" t="s">
        <v>212</v>
      </c>
      <c r="F523" s="15"/>
      <c r="G523" s="81" t="s">
        <v>234</v>
      </c>
      <c r="H523" s="27"/>
      <c r="I523" s="27"/>
      <c r="J523" s="27"/>
      <c r="K523" s="27"/>
      <c r="L523" s="27"/>
      <c r="M523" s="22" t="s">
        <v>883</v>
      </c>
      <c r="N523" s="15" t="s">
        <v>888</v>
      </c>
      <c r="O523" s="15"/>
      <c r="P523" s="15"/>
      <c r="Q523" s="80" t="s">
        <v>10</v>
      </c>
      <c r="R523" s="80"/>
    </row>
    <row r="524" spans="1:18" ht="22.5" x14ac:dyDescent="0.25">
      <c r="A524" s="79"/>
      <c r="B524" s="88"/>
      <c r="C524" s="88"/>
      <c r="D524" s="81"/>
      <c r="E524" s="81"/>
      <c r="F524" s="15"/>
      <c r="G524" s="81"/>
      <c r="H524" s="27"/>
      <c r="I524" s="27"/>
      <c r="J524" s="27"/>
      <c r="K524" s="27"/>
      <c r="L524" s="27"/>
      <c r="M524" s="22" t="s">
        <v>887</v>
      </c>
      <c r="N524" s="15" t="s">
        <v>890</v>
      </c>
      <c r="O524" s="15"/>
      <c r="P524" s="15"/>
      <c r="Q524" s="81"/>
      <c r="R524" s="81"/>
    </row>
    <row r="525" spans="1:18" x14ac:dyDescent="0.25">
      <c r="A525" s="79"/>
      <c r="B525" s="88"/>
      <c r="C525" s="88"/>
      <c r="D525" s="81"/>
      <c r="E525" s="81"/>
      <c r="F525" s="15"/>
      <c r="G525" s="81"/>
      <c r="H525" s="27"/>
      <c r="I525" s="27"/>
      <c r="J525" s="27"/>
      <c r="K525" s="27"/>
      <c r="L525" s="27"/>
      <c r="M525" s="22" t="s">
        <v>881</v>
      </c>
      <c r="N525" s="15" t="s">
        <v>885</v>
      </c>
      <c r="O525" s="15"/>
      <c r="P525" s="15"/>
      <c r="Q525" s="81"/>
      <c r="R525" s="81"/>
    </row>
    <row r="526" spans="1:18" x14ac:dyDescent="0.25">
      <c r="A526" s="79"/>
      <c r="B526" s="88"/>
      <c r="C526" s="88"/>
      <c r="D526" s="81"/>
      <c r="E526" s="81" t="s">
        <v>212</v>
      </c>
      <c r="F526" s="15"/>
      <c r="G526" s="81" t="s">
        <v>235</v>
      </c>
      <c r="H526" s="27"/>
      <c r="I526" s="27"/>
      <c r="J526" s="27"/>
      <c r="K526" s="27"/>
      <c r="L526" s="27"/>
      <c r="M526" s="22" t="s">
        <v>881</v>
      </c>
      <c r="N526" s="15" t="s">
        <v>893</v>
      </c>
      <c r="O526" s="15"/>
      <c r="P526" s="15"/>
      <c r="Q526" s="81"/>
      <c r="R526" s="81"/>
    </row>
    <row r="527" spans="1:18" ht="33.75" x14ac:dyDescent="0.25">
      <c r="A527" s="79"/>
      <c r="B527" s="88"/>
      <c r="C527" s="88"/>
      <c r="D527" s="81"/>
      <c r="E527" s="81"/>
      <c r="F527" s="15"/>
      <c r="G527" s="81"/>
      <c r="H527" s="27"/>
      <c r="I527" s="27"/>
      <c r="J527" s="27"/>
      <c r="K527" s="27"/>
      <c r="L527" s="27"/>
      <c r="M527" s="22" t="s">
        <v>895</v>
      </c>
      <c r="N527" s="17" t="s">
        <v>911</v>
      </c>
      <c r="O527" s="17"/>
      <c r="P527" s="17"/>
      <c r="Q527" s="81"/>
      <c r="R527" s="81"/>
    </row>
    <row r="528" spans="1:18" x14ac:dyDescent="0.25">
      <c r="A528" s="79"/>
      <c r="B528" s="88"/>
      <c r="C528" s="88"/>
      <c r="D528" s="81"/>
      <c r="E528" s="81"/>
      <c r="F528" s="15"/>
      <c r="G528" s="81"/>
      <c r="H528" s="27"/>
      <c r="I528" s="27"/>
      <c r="J528" s="27"/>
      <c r="K528" s="27"/>
      <c r="L528" s="27"/>
      <c r="M528" s="22" t="s">
        <v>883</v>
      </c>
      <c r="N528" s="15" t="s">
        <v>885</v>
      </c>
      <c r="O528" s="15"/>
      <c r="P528" s="15"/>
      <c r="Q528" s="81"/>
      <c r="R528" s="81"/>
    </row>
    <row r="529" spans="1:18" x14ac:dyDescent="0.25">
      <c r="A529" s="79"/>
      <c r="B529" s="88"/>
      <c r="C529" s="88"/>
      <c r="D529" s="81"/>
      <c r="E529" s="81"/>
      <c r="F529" s="15"/>
      <c r="G529" s="81"/>
      <c r="H529" s="27"/>
      <c r="I529" s="27"/>
      <c r="J529" s="27"/>
      <c r="K529" s="27"/>
      <c r="L529" s="27"/>
      <c r="M529" s="22" t="s">
        <v>887</v>
      </c>
      <c r="N529" s="15" t="s">
        <v>905</v>
      </c>
      <c r="O529" s="15"/>
      <c r="P529" s="15"/>
      <c r="Q529" s="81"/>
      <c r="R529" s="81"/>
    </row>
    <row r="530" spans="1:18" x14ac:dyDescent="0.25">
      <c r="A530" s="79"/>
      <c r="B530" s="88"/>
      <c r="C530" s="88"/>
      <c r="D530" s="81"/>
      <c r="E530" s="81"/>
      <c r="F530" s="15"/>
      <c r="G530" s="81"/>
      <c r="H530" s="27"/>
      <c r="I530" s="27"/>
      <c r="J530" s="27"/>
      <c r="K530" s="27"/>
      <c r="L530" s="27"/>
      <c r="M530" s="22" t="s">
        <v>889</v>
      </c>
      <c r="N530" s="15" t="s">
        <v>960</v>
      </c>
      <c r="O530" s="15"/>
      <c r="P530" s="15"/>
      <c r="Q530" s="81"/>
      <c r="R530" s="81"/>
    </row>
    <row r="531" spans="1:18" x14ac:dyDescent="0.25">
      <c r="A531" s="79">
        <f>A523+1</f>
        <v>144</v>
      </c>
      <c r="B531" s="88">
        <v>-88.289203000000001</v>
      </c>
      <c r="C531" s="88">
        <v>42.051304999999999</v>
      </c>
      <c r="D531" s="81" t="s">
        <v>16</v>
      </c>
      <c r="E531" s="81" t="s">
        <v>212</v>
      </c>
      <c r="F531" s="15"/>
      <c r="G531" s="81" t="s">
        <v>236</v>
      </c>
      <c r="H531" s="27"/>
      <c r="I531" s="27"/>
      <c r="J531" s="27"/>
      <c r="K531" s="27"/>
      <c r="L531" s="27"/>
      <c r="M531" s="22" t="s">
        <v>881</v>
      </c>
      <c r="N531" s="15" t="s">
        <v>893</v>
      </c>
      <c r="O531" s="15"/>
      <c r="P531" s="15"/>
      <c r="Q531" s="80" t="s">
        <v>10</v>
      </c>
      <c r="R531" s="80"/>
    </row>
    <row r="532" spans="1:18" x14ac:dyDescent="0.25">
      <c r="A532" s="79"/>
      <c r="B532" s="88"/>
      <c r="C532" s="88"/>
      <c r="D532" s="81"/>
      <c r="E532" s="81"/>
      <c r="F532" s="15"/>
      <c r="G532" s="81"/>
      <c r="H532" s="27"/>
      <c r="I532" s="27"/>
      <c r="J532" s="27"/>
      <c r="K532" s="27"/>
      <c r="L532" s="27"/>
      <c r="M532" s="22" t="s">
        <v>895</v>
      </c>
      <c r="N532" s="17" t="s">
        <v>885</v>
      </c>
      <c r="O532" s="17"/>
      <c r="P532" s="17"/>
      <c r="Q532" s="81"/>
      <c r="R532" s="81"/>
    </row>
    <row r="533" spans="1:18" x14ac:dyDescent="0.25">
      <c r="A533" s="79"/>
      <c r="B533" s="88"/>
      <c r="C533" s="88"/>
      <c r="D533" s="81"/>
      <c r="E533" s="81" t="s">
        <v>212</v>
      </c>
      <c r="F533" s="15"/>
      <c r="G533" s="81" t="s">
        <v>237</v>
      </c>
      <c r="H533" s="27"/>
      <c r="I533" s="27"/>
      <c r="J533" s="27"/>
      <c r="K533" s="27"/>
      <c r="L533" s="27"/>
      <c r="M533" s="22" t="s">
        <v>881</v>
      </c>
      <c r="N533" s="15" t="s">
        <v>885</v>
      </c>
      <c r="O533" s="15"/>
      <c r="P533" s="15"/>
      <c r="Q533" s="81"/>
      <c r="R533" s="81"/>
    </row>
    <row r="534" spans="1:18" ht="22.5" x14ac:dyDescent="0.25">
      <c r="A534" s="79"/>
      <c r="B534" s="88"/>
      <c r="C534" s="88"/>
      <c r="D534" s="81"/>
      <c r="E534" s="81"/>
      <c r="F534" s="15"/>
      <c r="G534" s="81"/>
      <c r="H534" s="27"/>
      <c r="I534" s="27"/>
      <c r="J534" s="27"/>
      <c r="K534" s="27"/>
      <c r="L534" s="27"/>
      <c r="M534" s="22" t="s">
        <v>883</v>
      </c>
      <c r="N534" s="15" t="s">
        <v>888</v>
      </c>
      <c r="O534" s="15"/>
      <c r="P534" s="15"/>
      <c r="Q534" s="81"/>
      <c r="R534" s="81"/>
    </row>
    <row r="535" spans="1:18" ht="22.5" x14ac:dyDescent="0.25">
      <c r="A535" s="79"/>
      <c r="B535" s="88"/>
      <c r="C535" s="88"/>
      <c r="D535" s="81"/>
      <c r="E535" s="81"/>
      <c r="F535" s="15"/>
      <c r="G535" s="81"/>
      <c r="H535" s="27"/>
      <c r="I535" s="27"/>
      <c r="J535" s="27"/>
      <c r="K535" s="27"/>
      <c r="L535" s="27"/>
      <c r="M535" s="22" t="s">
        <v>887</v>
      </c>
      <c r="N535" s="15" t="s">
        <v>890</v>
      </c>
      <c r="O535" s="15"/>
      <c r="P535" s="15"/>
      <c r="Q535" s="81"/>
      <c r="R535" s="81"/>
    </row>
    <row r="536" spans="1:18" x14ac:dyDescent="0.25">
      <c r="A536" s="79">
        <f>A531+1</f>
        <v>145</v>
      </c>
      <c r="B536" s="88">
        <v>-88.289157000000003</v>
      </c>
      <c r="C536" s="88">
        <v>42.051215999999997</v>
      </c>
      <c r="D536" s="81" t="s">
        <v>16</v>
      </c>
      <c r="E536" s="81" t="s">
        <v>212</v>
      </c>
      <c r="F536" s="15"/>
      <c r="G536" s="81" t="s">
        <v>238</v>
      </c>
      <c r="H536" s="27"/>
      <c r="I536" s="27"/>
      <c r="J536" s="27"/>
      <c r="K536" s="27"/>
      <c r="L536" s="27"/>
      <c r="M536" s="22" t="s">
        <v>881</v>
      </c>
      <c r="N536" s="15" t="s">
        <v>885</v>
      </c>
      <c r="O536" s="15"/>
      <c r="P536" s="15"/>
      <c r="Q536" s="80" t="s">
        <v>1234</v>
      </c>
      <c r="R536" s="80" t="s">
        <v>1250</v>
      </c>
    </row>
    <row r="537" spans="1:18" ht="22.5" x14ac:dyDescent="0.25">
      <c r="A537" s="79"/>
      <c r="B537" s="88"/>
      <c r="C537" s="88"/>
      <c r="D537" s="81"/>
      <c r="E537" s="81"/>
      <c r="F537" s="15"/>
      <c r="G537" s="81"/>
      <c r="H537" s="27"/>
      <c r="I537" s="27"/>
      <c r="J537" s="27"/>
      <c r="K537" s="27"/>
      <c r="L537" s="27"/>
      <c r="M537" s="22" t="s">
        <v>883</v>
      </c>
      <c r="N537" s="15" t="s">
        <v>888</v>
      </c>
      <c r="O537" s="15"/>
      <c r="P537" s="15"/>
      <c r="Q537" s="81"/>
      <c r="R537" s="81"/>
    </row>
    <row r="538" spans="1:18" ht="22.5" x14ac:dyDescent="0.25">
      <c r="A538" s="79"/>
      <c r="B538" s="88"/>
      <c r="C538" s="88"/>
      <c r="D538" s="81"/>
      <c r="E538" s="81"/>
      <c r="F538" s="15"/>
      <c r="G538" s="81"/>
      <c r="H538" s="27"/>
      <c r="I538" s="27"/>
      <c r="J538" s="27"/>
      <c r="K538" s="27"/>
      <c r="L538" s="27"/>
      <c r="M538" s="22" t="s">
        <v>887</v>
      </c>
      <c r="N538" s="15" t="s">
        <v>890</v>
      </c>
      <c r="O538" s="15"/>
      <c r="P538" s="15"/>
      <c r="Q538" s="81"/>
      <c r="R538" s="81"/>
    </row>
    <row r="539" spans="1:18" x14ac:dyDescent="0.25">
      <c r="A539" s="79"/>
      <c r="B539" s="88"/>
      <c r="C539" s="88"/>
      <c r="D539" s="81"/>
      <c r="E539" s="81"/>
      <c r="F539" s="15"/>
      <c r="G539" s="81"/>
      <c r="H539" s="27"/>
      <c r="I539" s="27"/>
      <c r="J539" s="27"/>
      <c r="K539" s="27"/>
      <c r="L539" s="27"/>
      <c r="M539" s="22" t="s">
        <v>889</v>
      </c>
      <c r="N539" s="15" t="s">
        <v>975</v>
      </c>
      <c r="O539" s="15"/>
      <c r="P539" s="15"/>
      <c r="Q539" s="81"/>
      <c r="R539" s="81"/>
    </row>
    <row r="540" spans="1:18" x14ac:dyDescent="0.25">
      <c r="A540" s="79"/>
      <c r="B540" s="88"/>
      <c r="C540" s="88"/>
      <c r="D540" s="81"/>
      <c r="E540" s="81" t="s">
        <v>212</v>
      </c>
      <c r="F540" s="15"/>
      <c r="G540" s="81" t="s">
        <v>239</v>
      </c>
      <c r="H540" s="27"/>
      <c r="I540" s="27"/>
      <c r="J540" s="27"/>
      <c r="K540" s="27"/>
      <c r="L540" s="27"/>
      <c r="M540" s="22" t="s">
        <v>881</v>
      </c>
      <c r="N540" s="15" t="s">
        <v>893</v>
      </c>
      <c r="O540" s="15"/>
      <c r="P540" s="15"/>
      <c r="Q540" s="81"/>
      <c r="R540" s="81"/>
    </row>
    <row r="541" spans="1:18" x14ac:dyDescent="0.25">
      <c r="A541" s="79"/>
      <c r="B541" s="88"/>
      <c r="C541" s="88"/>
      <c r="D541" s="81"/>
      <c r="E541" s="81"/>
      <c r="F541" s="15"/>
      <c r="G541" s="81"/>
      <c r="H541" s="27"/>
      <c r="I541" s="27"/>
      <c r="J541" s="27"/>
      <c r="K541" s="27"/>
      <c r="L541" s="27"/>
      <c r="M541" s="22" t="s">
        <v>895</v>
      </c>
      <c r="N541" s="17" t="s">
        <v>885</v>
      </c>
      <c r="O541" s="17"/>
      <c r="P541" s="17"/>
      <c r="Q541" s="81"/>
      <c r="R541" s="81"/>
    </row>
    <row r="542" spans="1:18" ht="45.75" x14ac:dyDescent="0.25">
      <c r="A542" s="18">
        <f>A536+1</f>
        <v>146</v>
      </c>
      <c r="B542" s="19">
        <v>-88.289236000000002</v>
      </c>
      <c r="C542" s="19">
        <v>42.050516000000002</v>
      </c>
      <c r="D542" s="15" t="s">
        <v>21</v>
      </c>
      <c r="E542" s="15" t="s">
        <v>212</v>
      </c>
      <c r="F542" s="15"/>
      <c r="G542" s="15" t="s">
        <v>240</v>
      </c>
      <c r="H542" s="27"/>
      <c r="I542" s="27"/>
      <c r="J542" s="27"/>
      <c r="K542" s="27"/>
      <c r="L542" s="27"/>
      <c r="M542" s="22" t="s">
        <v>881</v>
      </c>
      <c r="N542" s="15" t="s">
        <v>896</v>
      </c>
      <c r="O542" s="15"/>
      <c r="P542" s="15"/>
      <c r="Q542" s="16" t="s">
        <v>1229</v>
      </c>
      <c r="R542" s="16"/>
    </row>
    <row r="543" spans="1:18" x14ac:dyDescent="0.25">
      <c r="A543" s="79">
        <f>A542+1</f>
        <v>147</v>
      </c>
      <c r="B543" s="88">
        <v>-88.288938000000002</v>
      </c>
      <c r="C543" s="88">
        <v>42.048214000000002</v>
      </c>
      <c r="D543" s="81" t="s">
        <v>16</v>
      </c>
      <c r="E543" s="81" t="s">
        <v>212</v>
      </c>
      <c r="F543" s="15"/>
      <c r="G543" s="81" t="s">
        <v>241</v>
      </c>
      <c r="H543" s="27"/>
      <c r="I543" s="27"/>
      <c r="J543" s="27"/>
      <c r="K543" s="27"/>
      <c r="L543" s="27"/>
      <c r="M543" s="22" t="s">
        <v>881</v>
      </c>
      <c r="N543" s="15" t="s">
        <v>893</v>
      </c>
      <c r="O543" s="15"/>
      <c r="P543" s="15"/>
      <c r="Q543" s="80" t="s">
        <v>10</v>
      </c>
      <c r="R543" s="80"/>
    </row>
    <row r="544" spans="1:18" x14ac:dyDescent="0.25">
      <c r="A544" s="79"/>
      <c r="B544" s="88"/>
      <c r="C544" s="88"/>
      <c r="D544" s="81"/>
      <c r="E544" s="81"/>
      <c r="F544" s="15"/>
      <c r="G544" s="81"/>
      <c r="H544" s="27"/>
      <c r="I544" s="27"/>
      <c r="J544" s="27"/>
      <c r="K544" s="27"/>
      <c r="L544" s="27"/>
      <c r="M544" s="22" t="s">
        <v>895</v>
      </c>
      <c r="N544" s="17" t="s">
        <v>885</v>
      </c>
      <c r="O544" s="17"/>
      <c r="P544" s="17"/>
      <c r="Q544" s="81"/>
      <c r="R544" s="81"/>
    </row>
    <row r="545" spans="1:18" x14ac:dyDescent="0.25">
      <c r="A545" s="79"/>
      <c r="B545" s="88"/>
      <c r="C545" s="88"/>
      <c r="D545" s="81"/>
      <c r="E545" s="81"/>
      <c r="F545" s="15"/>
      <c r="G545" s="81"/>
      <c r="H545" s="27"/>
      <c r="I545" s="27"/>
      <c r="J545" s="27"/>
      <c r="K545" s="27"/>
      <c r="L545" s="27"/>
      <c r="M545" s="22" t="s">
        <v>895</v>
      </c>
      <c r="N545" s="17" t="s">
        <v>976</v>
      </c>
      <c r="O545" s="17"/>
      <c r="P545" s="17"/>
      <c r="Q545" s="81"/>
      <c r="R545" s="81"/>
    </row>
    <row r="546" spans="1:18" x14ac:dyDescent="0.25">
      <c r="A546" s="79"/>
      <c r="B546" s="88"/>
      <c r="C546" s="88"/>
      <c r="D546" s="81"/>
      <c r="E546" s="81" t="s">
        <v>212</v>
      </c>
      <c r="F546" s="15"/>
      <c r="G546" s="81" t="s">
        <v>242</v>
      </c>
      <c r="H546" s="27"/>
      <c r="I546" s="27"/>
      <c r="J546" s="27"/>
      <c r="K546" s="27"/>
      <c r="L546" s="27"/>
      <c r="M546" s="22" t="s">
        <v>881</v>
      </c>
      <c r="N546" s="15" t="s">
        <v>885</v>
      </c>
      <c r="O546" s="15"/>
      <c r="P546" s="15"/>
      <c r="Q546" s="81"/>
      <c r="R546" s="81"/>
    </row>
    <row r="547" spans="1:18" ht="22.5" x14ac:dyDescent="0.25">
      <c r="A547" s="79"/>
      <c r="B547" s="88"/>
      <c r="C547" s="88"/>
      <c r="D547" s="81"/>
      <c r="E547" s="81"/>
      <c r="F547" s="15"/>
      <c r="G547" s="81"/>
      <c r="H547" s="27"/>
      <c r="I547" s="27"/>
      <c r="J547" s="27"/>
      <c r="K547" s="27"/>
      <c r="L547" s="27"/>
      <c r="M547" s="22" t="s">
        <v>883</v>
      </c>
      <c r="N547" s="15" t="s">
        <v>888</v>
      </c>
      <c r="O547" s="15"/>
      <c r="P547" s="15"/>
      <c r="Q547" s="81"/>
      <c r="R547" s="81"/>
    </row>
    <row r="548" spans="1:18" ht="22.5" x14ac:dyDescent="0.25">
      <c r="A548" s="79"/>
      <c r="B548" s="88"/>
      <c r="C548" s="88"/>
      <c r="D548" s="81"/>
      <c r="E548" s="81"/>
      <c r="F548" s="15"/>
      <c r="G548" s="81"/>
      <c r="H548" s="27"/>
      <c r="I548" s="27"/>
      <c r="J548" s="27"/>
      <c r="K548" s="27"/>
      <c r="L548" s="27"/>
      <c r="M548" s="22" t="s">
        <v>887</v>
      </c>
      <c r="N548" s="15" t="s">
        <v>890</v>
      </c>
      <c r="O548" s="15"/>
      <c r="P548" s="15"/>
      <c r="Q548" s="81"/>
      <c r="R548" s="81"/>
    </row>
    <row r="549" spans="1:18" x14ac:dyDescent="0.25">
      <c r="A549" s="79"/>
      <c r="B549" s="88"/>
      <c r="C549" s="88"/>
      <c r="D549" s="81"/>
      <c r="E549" s="81"/>
      <c r="F549" s="15"/>
      <c r="G549" s="81"/>
      <c r="H549" s="27"/>
      <c r="I549" s="27"/>
      <c r="J549" s="27"/>
      <c r="K549" s="27"/>
      <c r="L549" s="27"/>
      <c r="M549" s="22" t="s">
        <v>895</v>
      </c>
      <c r="N549" s="17" t="s">
        <v>976</v>
      </c>
      <c r="O549" s="17"/>
      <c r="P549" s="17"/>
      <c r="Q549" s="81"/>
      <c r="R549" s="81"/>
    </row>
    <row r="550" spans="1:18" x14ac:dyDescent="0.25">
      <c r="A550" s="79">
        <f>A543+1</f>
        <v>148</v>
      </c>
      <c r="B550" s="88">
        <v>-88.288854000000001</v>
      </c>
      <c r="C550" s="88">
        <v>42.048102</v>
      </c>
      <c r="D550" s="81" t="s">
        <v>16</v>
      </c>
      <c r="E550" s="81" t="s">
        <v>212</v>
      </c>
      <c r="F550" s="15"/>
      <c r="G550" s="81" t="s">
        <v>243</v>
      </c>
      <c r="H550" s="27"/>
      <c r="I550" s="27"/>
      <c r="J550" s="27"/>
      <c r="K550" s="27"/>
      <c r="L550" s="27"/>
      <c r="M550" s="22" t="s">
        <v>881</v>
      </c>
      <c r="N550" s="15" t="s">
        <v>885</v>
      </c>
      <c r="O550" s="15"/>
      <c r="P550" s="15"/>
      <c r="Q550" s="80" t="s">
        <v>10</v>
      </c>
      <c r="R550" s="80"/>
    </row>
    <row r="551" spans="1:18" ht="22.5" x14ac:dyDescent="0.25">
      <c r="A551" s="79"/>
      <c r="B551" s="88"/>
      <c r="C551" s="88"/>
      <c r="D551" s="81"/>
      <c r="E551" s="81"/>
      <c r="F551" s="15"/>
      <c r="G551" s="81"/>
      <c r="H551" s="27"/>
      <c r="I551" s="27"/>
      <c r="J551" s="27"/>
      <c r="K551" s="27"/>
      <c r="L551" s="27"/>
      <c r="M551" s="22" t="s">
        <v>883</v>
      </c>
      <c r="N551" s="15" t="s">
        <v>888</v>
      </c>
      <c r="O551" s="15"/>
      <c r="P551" s="15"/>
      <c r="Q551" s="81"/>
      <c r="R551" s="81"/>
    </row>
    <row r="552" spans="1:18" ht="22.5" x14ac:dyDescent="0.25">
      <c r="A552" s="79"/>
      <c r="B552" s="88"/>
      <c r="C552" s="88"/>
      <c r="D552" s="81"/>
      <c r="E552" s="81"/>
      <c r="F552" s="15"/>
      <c r="G552" s="81"/>
      <c r="H552" s="27"/>
      <c r="I552" s="27"/>
      <c r="J552" s="27"/>
      <c r="K552" s="27"/>
      <c r="L552" s="27"/>
      <c r="M552" s="22" t="s">
        <v>887</v>
      </c>
      <c r="N552" s="15" t="s">
        <v>890</v>
      </c>
      <c r="O552" s="15"/>
      <c r="P552" s="15"/>
      <c r="Q552" s="81"/>
      <c r="R552" s="81"/>
    </row>
    <row r="553" spans="1:18" x14ac:dyDescent="0.25">
      <c r="A553" s="79"/>
      <c r="B553" s="88"/>
      <c r="C553" s="88"/>
      <c r="D553" s="81"/>
      <c r="E553" s="81" t="s">
        <v>212</v>
      </c>
      <c r="F553" s="15"/>
      <c r="G553" s="81" t="s">
        <v>244</v>
      </c>
      <c r="H553" s="27"/>
      <c r="I553" s="27"/>
      <c r="J553" s="27"/>
      <c r="K553" s="27"/>
      <c r="L553" s="27"/>
      <c r="M553" s="22" t="s">
        <v>881</v>
      </c>
      <c r="N553" s="15" t="s">
        <v>893</v>
      </c>
      <c r="O553" s="15"/>
      <c r="P553" s="15"/>
      <c r="Q553" s="81"/>
      <c r="R553" s="81"/>
    </row>
    <row r="554" spans="1:18" ht="33.75" x14ac:dyDescent="0.25">
      <c r="A554" s="79"/>
      <c r="B554" s="88"/>
      <c r="C554" s="88"/>
      <c r="D554" s="81"/>
      <c r="E554" s="81"/>
      <c r="F554" s="15"/>
      <c r="G554" s="81"/>
      <c r="H554" s="27"/>
      <c r="I554" s="27"/>
      <c r="J554" s="27"/>
      <c r="K554" s="27"/>
      <c r="L554" s="27"/>
      <c r="M554" s="22" t="s">
        <v>895</v>
      </c>
      <c r="N554" s="17" t="s">
        <v>911</v>
      </c>
      <c r="O554" s="17"/>
      <c r="P554" s="17"/>
      <c r="Q554" s="81"/>
      <c r="R554" s="81"/>
    </row>
    <row r="555" spans="1:18" x14ac:dyDescent="0.25">
      <c r="A555" s="79">
        <f>A550+1</f>
        <v>149</v>
      </c>
      <c r="B555" s="88">
        <v>-88.286985000000001</v>
      </c>
      <c r="C555" s="88">
        <v>42.044441999999997</v>
      </c>
      <c r="D555" s="81" t="s">
        <v>16</v>
      </c>
      <c r="E555" s="81" t="s">
        <v>212</v>
      </c>
      <c r="F555" s="15"/>
      <c r="G555" s="81" t="s">
        <v>245</v>
      </c>
      <c r="H555" s="27"/>
      <c r="I555" s="27"/>
      <c r="J555" s="27"/>
      <c r="K555" s="27"/>
      <c r="L555" s="27"/>
      <c r="M555" s="22" t="s">
        <v>895</v>
      </c>
      <c r="N555" s="17" t="s">
        <v>893</v>
      </c>
      <c r="O555" s="17"/>
      <c r="P555" s="17"/>
      <c r="Q555" s="80" t="s">
        <v>1234</v>
      </c>
      <c r="R555" s="80" t="s">
        <v>1239</v>
      </c>
    </row>
    <row r="556" spans="1:18" x14ac:dyDescent="0.25">
      <c r="A556" s="79"/>
      <c r="B556" s="88"/>
      <c r="C556" s="88"/>
      <c r="D556" s="81"/>
      <c r="E556" s="81"/>
      <c r="F556" s="15"/>
      <c r="G556" s="81"/>
      <c r="H556" s="27"/>
      <c r="I556" s="27"/>
      <c r="J556" s="27"/>
      <c r="K556" s="27"/>
      <c r="L556" s="27"/>
      <c r="M556" s="22" t="s">
        <v>881</v>
      </c>
      <c r="N556" s="15" t="s">
        <v>898</v>
      </c>
      <c r="O556" s="15"/>
      <c r="P556" s="15"/>
      <c r="Q556" s="81"/>
      <c r="R556" s="81"/>
    </row>
    <row r="557" spans="1:18" x14ac:dyDescent="0.25">
      <c r="A557" s="79"/>
      <c r="B557" s="88"/>
      <c r="C557" s="88"/>
      <c r="D557" s="81"/>
      <c r="E557" s="81"/>
      <c r="F557" s="15"/>
      <c r="G557" s="81"/>
      <c r="H557" s="27"/>
      <c r="I557" s="27"/>
      <c r="J557" s="27"/>
      <c r="K557" s="27"/>
      <c r="L557" s="27"/>
      <c r="M557" s="22" t="s">
        <v>883</v>
      </c>
      <c r="N557" s="15" t="s">
        <v>885</v>
      </c>
      <c r="O557" s="15"/>
      <c r="P557" s="15"/>
      <c r="Q557" s="81"/>
      <c r="R557" s="81"/>
    </row>
    <row r="558" spans="1:18" x14ac:dyDescent="0.25">
      <c r="A558" s="79"/>
      <c r="B558" s="88"/>
      <c r="C558" s="88"/>
      <c r="D558" s="81"/>
      <c r="E558" s="81"/>
      <c r="F558" s="15"/>
      <c r="G558" s="81"/>
      <c r="H558" s="27"/>
      <c r="I558" s="27"/>
      <c r="J558" s="27"/>
      <c r="K558" s="27"/>
      <c r="L558" s="27"/>
      <c r="M558" s="22" t="s">
        <v>887</v>
      </c>
      <c r="N558" s="15" t="s">
        <v>905</v>
      </c>
      <c r="O558" s="15"/>
      <c r="P558" s="15"/>
      <c r="Q558" s="81"/>
      <c r="R558" s="81"/>
    </row>
    <row r="559" spans="1:18" x14ac:dyDescent="0.25">
      <c r="A559" s="79"/>
      <c r="B559" s="88"/>
      <c r="C559" s="88"/>
      <c r="D559" s="81"/>
      <c r="E559" s="81"/>
      <c r="F559" s="15"/>
      <c r="G559" s="81"/>
      <c r="H559" s="27"/>
      <c r="I559" s="27"/>
      <c r="J559" s="27"/>
      <c r="K559" s="27"/>
      <c r="L559" s="27"/>
      <c r="M559" s="22" t="s">
        <v>889</v>
      </c>
      <c r="N559" s="15" t="s">
        <v>977</v>
      </c>
      <c r="O559" s="15"/>
      <c r="P559" s="15"/>
      <c r="Q559" s="81"/>
      <c r="R559" s="81"/>
    </row>
    <row r="560" spans="1:18" ht="22.5" x14ac:dyDescent="0.25">
      <c r="A560" s="79"/>
      <c r="B560" s="88"/>
      <c r="C560" s="88"/>
      <c r="D560" s="81"/>
      <c r="E560" s="81" t="s">
        <v>212</v>
      </c>
      <c r="F560" s="15"/>
      <c r="G560" s="81" t="s">
        <v>246</v>
      </c>
      <c r="H560" s="27"/>
      <c r="I560" s="27"/>
      <c r="J560" s="27"/>
      <c r="K560" s="27"/>
      <c r="L560" s="27"/>
      <c r="M560" s="22" t="s">
        <v>881</v>
      </c>
      <c r="N560" s="15" t="s">
        <v>888</v>
      </c>
      <c r="O560" s="15"/>
      <c r="P560" s="15"/>
      <c r="Q560" s="81"/>
      <c r="R560" s="81"/>
    </row>
    <row r="561" spans="1:18" ht="22.5" x14ac:dyDescent="0.25">
      <c r="A561" s="79"/>
      <c r="B561" s="88"/>
      <c r="C561" s="88"/>
      <c r="D561" s="81"/>
      <c r="E561" s="81"/>
      <c r="F561" s="15"/>
      <c r="G561" s="81"/>
      <c r="H561" s="27"/>
      <c r="I561" s="27"/>
      <c r="J561" s="27"/>
      <c r="K561" s="27"/>
      <c r="L561" s="27"/>
      <c r="M561" s="22" t="s">
        <v>883</v>
      </c>
      <c r="N561" s="15" t="s">
        <v>890</v>
      </c>
      <c r="O561" s="15"/>
      <c r="P561" s="15"/>
      <c r="Q561" s="81"/>
      <c r="R561" s="81"/>
    </row>
    <row r="562" spans="1:18" x14ac:dyDescent="0.25">
      <c r="A562" s="79">
        <f>A555+1</f>
        <v>150</v>
      </c>
      <c r="B562" s="88">
        <v>-88.286938000000006</v>
      </c>
      <c r="C562" s="88">
        <v>42.044479000000003</v>
      </c>
      <c r="D562" s="81" t="s">
        <v>16</v>
      </c>
      <c r="E562" s="81" t="s">
        <v>212</v>
      </c>
      <c r="F562" s="15"/>
      <c r="G562" s="81" t="s">
        <v>247</v>
      </c>
      <c r="H562" s="27"/>
      <c r="I562" s="27"/>
      <c r="J562" s="27"/>
      <c r="K562" s="27"/>
      <c r="L562" s="27"/>
      <c r="M562" s="22" t="s">
        <v>895</v>
      </c>
      <c r="N562" s="17" t="s">
        <v>978</v>
      </c>
      <c r="O562" s="17"/>
      <c r="P562" s="17"/>
      <c r="Q562" s="80" t="s">
        <v>1234</v>
      </c>
      <c r="R562" s="80" t="s">
        <v>1239</v>
      </c>
    </row>
    <row r="563" spans="1:18" x14ac:dyDescent="0.25">
      <c r="A563" s="79"/>
      <c r="B563" s="88"/>
      <c r="C563" s="88"/>
      <c r="D563" s="81"/>
      <c r="E563" s="81"/>
      <c r="F563" s="15"/>
      <c r="G563" s="81"/>
      <c r="H563" s="27"/>
      <c r="I563" s="27"/>
      <c r="J563" s="27"/>
      <c r="K563" s="27"/>
      <c r="L563" s="27"/>
      <c r="M563" s="22" t="s">
        <v>881</v>
      </c>
      <c r="N563" s="15" t="s">
        <v>885</v>
      </c>
      <c r="O563" s="15"/>
      <c r="P563" s="15"/>
      <c r="Q563" s="81"/>
      <c r="R563" s="81"/>
    </row>
    <row r="564" spans="1:18" x14ac:dyDescent="0.25">
      <c r="A564" s="79"/>
      <c r="B564" s="88"/>
      <c r="C564" s="88"/>
      <c r="D564" s="81"/>
      <c r="E564" s="81"/>
      <c r="F564" s="15"/>
      <c r="G564" s="81"/>
      <c r="H564" s="27"/>
      <c r="I564" s="27"/>
      <c r="J564" s="27"/>
      <c r="K564" s="27"/>
      <c r="L564" s="27"/>
      <c r="M564" s="22" t="s">
        <v>883</v>
      </c>
      <c r="N564" s="15" t="s">
        <v>905</v>
      </c>
      <c r="O564" s="15"/>
      <c r="P564" s="15"/>
      <c r="Q564" s="81"/>
      <c r="R564" s="81"/>
    </row>
    <row r="565" spans="1:18" x14ac:dyDescent="0.25">
      <c r="A565" s="79"/>
      <c r="B565" s="88"/>
      <c r="C565" s="88"/>
      <c r="D565" s="81"/>
      <c r="E565" s="81"/>
      <c r="F565" s="15"/>
      <c r="G565" s="81"/>
      <c r="H565" s="27"/>
      <c r="I565" s="27"/>
      <c r="J565" s="27"/>
      <c r="K565" s="27"/>
      <c r="L565" s="27"/>
      <c r="M565" s="22" t="s">
        <v>887</v>
      </c>
      <c r="N565" s="15" t="s">
        <v>901</v>
      </c>
      <c r="O565" s="15"/>
      <c r="P565" s="15"/>
      <c r="Q565" s="81"/>
      <c r="R565" s="81"/>
    </row>
    <row r="566" spans="1:18" x14ac:dyDescent="0.25">
      <c r="A566" s="79">
        <f>A562+1</f>
        <v>151</v>
      </c>
      <c r="B566" s="88">
        <v>-88.286926384826998</v>
      </c>
      <c r="C566" s="88">
        <v>42.044124762217898</v>
      </c>
      <c r="D566" s="80" t="s">
        <v>23</v>
      </c>
      <c r="E566" s="81" t="s">
        <v>212</v>
      </c>
      <c r="F566" s="15"/>
      <c r="G566" s="81" t="s">
        <v>248</v>
      </c>
      <c r="H566" s="27"/>
      <c r="I566" s="27"/>
      <c r="J566" s="27"/>
      <c r="K566" s="27"/>
      <c r="L566" s="27"/>
      <c r="M566" s="22" t="s">
        <v>881</v>
      </c>
      <c r="N566" s="15" t="s">
        <v>898</v>
      </c>
      <c r="O566" s="15"/>
      <c r="P566" s="15"/>
      <c r="Q566" s="80" t="s">
        <v>1229</v>
      </c>
      <c r="R566" s="80"/>
    </row>
    <row r="567" spans="1:18" x14ac:dyDescent="0.25">
      <c r="A567" s="79"/>
      <c r="B567" s="88"/>
      <c r="C567" s="88"/>
      <c r="D567" s="81"/>
      <c r="E567" s="81"/>
      <c r="F567" s="15"/>
      <c r="G567" s="81"/>
      <c r="H567" s="27"/>
      <c r="I567" s="27"/>
      <c r="J567" s="27"/>
      <c r="K567" s="27"/>
      <c r="L567" s="27"/>
      <c r="M567" s="22" t="s">
        <v>883</v>
      </c>
      <c r="N567" s="15" t="s">
        <v>972</v>
      </c>
      <c r="O567" s="15"/>
      <c r="P567" s="15"/>
      <c r="Q567" s="81"/>
      <c r="R567" s="81"/>
    </row>
    <row r="568" spans="1:18" x14ac:dyDescent="0.25">
      <c r="A568" s="79"/>
      <c r="B568" s="88"/>
      <c r="C568" s="88"/>
      <c r="D568" s="81"/>
      <c r="E568" s="81" t="s">
        <v>212</v>
      </c>
      <c r="F568" s="15"/>
      <c r="G568" s="81" t="s">
        <v>249</v>
      </c>
      <c r="H568" s="27"/>
      <c r="I568" s="27"/>
      <c r="J568" s="27"/>
      <c r="K568" s="27"/>
      <c r="L568" s="27"/>
      <c r="M568" s="22" t="s">
        <v>881</v>
      </c>
      <c r="N568" s="15" t="s">
        <v>885</v>
      </c>
      <c r="O568" s="15"/>
      <c r="P568" s="15"/>
      <c r="Q568" s="81"/>
      <c r="R568" s="81"/>
    </row>
    <row r="569" spans="1:18" ht="22.5" x14ac:dyDescent="0.25">
      <c r="A569" s="79"/>
      <c r="B569" s="88"/>
      <c r="C569" s="88"/>
      <c r="D569" s="81"/>
      <c r="E569" s="81"/>
      <c r="F569" s="15"/>
      <c r="G569" s="81"/>
      <c r="H569" s="27"/>
      <c r="I569" s="27"/>
      <c r="J569" s="27"/>
      <c r="K569" s="27"/>
      <c r="L569" s="27"/>
      <c r="M569" s="22" t="s">
        <v>883</v>
      </c>
      <c r="N569" s="15" t="s">
        <v>888</v>
      </c>
      <c r="O569" s="15"/>
      <c r="P569" s="15"/>
      <c r="Q569" s="81"/>
      <c r="R569" s="81"/>
    </row>
    <row r="570" spans="1:18" ht="22.5" x14ac:dyDescent="0.25">
      <c r="A570" s="79"/>
      <c r="B570" s="88"/>
      <c r="C570" s="88"/>
      <c r="D570" s="81"/>
      <c r="E570" s="81"/>
      <c r="F570" s="15"/>
      <c r="G570" s="81"/>
      <c r="H570" s="27"/>
      <c r="I570" s="27"/>
      <c r="J570" s="27"/>
      <c r="K570" s="27"/>
      <c r="L570" s="27"/>
      <c r="M570" s="22" t="s">
        <v>887</v>
      </c>
      <c r="N570" s="15" t="s">
        <v>890</v>
      </c>
      <c r="O570" s="15"/>
      <c r="P570" s="15"/>
      <c r="Q570" s="81"/>
      <c r="R570" s="81"/>
    </row>
    <row r="571" spans="1:18" x14ac:dyDescent="0.25">
      <c r="A571" s="79">
        <f>A566+1</f>
        <v>152</v>
      </c>
      <c r="B571" s="88">
        <v>-88.286969895217396</v>
      </c>
      <c r="C571" s="88">
        <v>42.043839403396902</v>
      </c>
      <c r="D571" s="80" t="s">
        <v>1451</v>
      </c>
      <c r="E571" s="81" t="s">
        <v>212</v>
      </c>
      <c r="F571" s="15"/>
      <c r="G571" s="81" t="s">
        <v>250</v>
      </c>
      <c r="H571" s="27"/>
      <c r="I571" s="27"/>
      <c r="J571" s="27"/>
      <c r="K571" s="27"/>
      <c r="L571" s="27"/>
      <c r="M571" s="22" t="s">
        <v>881</v>
      </c>
      <c r="N571" s="15" t="s">
        <v>885</v>
      </c>
      <c r="O571" s="15"/>
      <c r="P571" s="15"/>
      <c r="Q571" s="80" t="s">
        <v>1229</v>
      </c>
      <c r="R571" s="80"/>
    </row>
    <row r="572" spans="1:18" x14ac:dyDescent="0.25">
      <c r="A572" s="79"/>
      <c r="B572" s="88"/>
      <c r="C572" s="88"/>
      <c r="D572" s="80"/>
      <c r="E572" s="81"/>
      <c r="F572" s="15"/>
      <c r="G572" s="81"/>
      <c r="H572" s="27"/>
      <c r="I572" s="27"/>
      <c r="J572" s="27"/>
      <c r="K572" s="27"/>
      <c r="L572" s="27"/>
      <c r="M572" s="22" t="s">
        <v>883</v>
      </c>
      <c r="N572" s="15" t="s">
        <v>903</v>
      </c>
      <c r="O572" s="15"/>
      <c r="P572" s="15"/>
      <c r="Q572" s="80"/>
      <c r="R572" s="80"/>
    </row>
    <row r="573" spans="1:18" x14ac:dyDescent="0.25">
      <c r="A573" s="79"/>
      <c r="B573" s="88"/>
      <c r="C573" s="88"/>
      <c r="D573" s="80"/>
      <c r="E573" s="81"/>
      <c r="F573" s="15"/>
      <c r="G573" s="81"/>
      <c r="H573" s="27"/>
      <c r="I573" s="27"/>
      <c r="J573" s="27"/>
      <c r="K573" s="27"/>
      <c r="L573" s="27"/>
      <c r="M573" s="22" t="s">
        <v>887</v>
      </c>
      <c r="N573" s="15" t="s">
        <v>976</v>
      </c>
      <c r="O573" s="15"/>
      <c r="P573" s="15"/>
      <c r="Q573" s="80"/>
      <c r="R573" s="80"/>
    </row>
    <row r="574" spans="1:18" x14ac:dyDescent="0.25">
      <c r="A574" s="79"/>
      <c r="B574" s="88"/>
      <c r="C574" s="88"/>
      <c r="D574" s="80"/>
      <c r="E574" s="81" t="s">
        <v>212</v>
      </c>
      <c r="F574" s="15"/>
      <c r="G574" s="81" t="s">
        <v>251</v>
      </c>
      <c r="H574" s="27"/>
      <c r="I574" s="27"/>
      <c r="J574" s="27"/>
      <c r="K574" s="27"/>
      <c r="L574" s="27"/>
      <c r="M574" s="22" t="s">
        <v>881</v>
      </c>
      <c r="N574" s="15" t="s">
        <v>885</v>
      </c>
      <c r="O574" s="15"/>
      <c r="P574" s="15"/>
      <c r="Q574" s="80"/>
      <c r="R574" s="80"/>
    </row>
    <row r="575" spans="1:18" x14ac:dyDescent="0.25">
      <c r="A575" s="79"/>
      <c r="B575" s="88"/>
      <c r="C575" s="88"/>
      <c r="D575" s="80"/>
      <c r="E575" s="81"/>
      <c r="F575" s="15"/>
      <c r="G575" s="81"/>
      <c r="H575" s="27"/>
      <c r="I575" s="27"/>
      <c r="J575" s="27"/>
      <c r="K575" s="27"/>
      <c r="L575" s="27"/>
      <c r="M575" s="22" t="s">
        <v>883</v>
      </c>
      <c r="N575" s="15" t="s">
        <v>960</v>
      </c>
      <c r="O575" s="15"/>
      <c r="P575" s="15"/>
      <c r="Q575" s="80"/>
      <c r="R575" s="80"/>
    </row>
    <row r="576" spans="1:18" x14ac:dyDescent="0.25">
      <c r="A576" s="79"/>
      <c r="B576" s="88"/>
      <c r="C576" s="88"/>
      <c r="D576" s="80"/>
      <c r="E576" s="81"/>
      <c r="F576" s="15"/>
      <c r="G576" s="81"/>
      <c r="H576" s="27"/>
      <c r="I576" s="27"/>
      <c r="J576" s="27"/>
      <c r="K576" s="27"/>
      <c r="L576" s="27"/>
      <c r="M576" s="22" t="s">
        <v>887</v>
      </c>
      <c r="N576" s="15" t="s">
        <v>976</v>
      </c>
      <c r="O576" s="15"/>
      <c r="P576" s="15"/>
      <c r="Q576" s="80"/>
      <c r="R576" s="80"/>
    </row>
    <row r="577" spans="1:18" x14ac:dyDescent="0.25">
      <c r="A577" s="79">
        <f>A571+1</f>
        <v>153</v>
      </c>
      <c r="B577" s="88">
        <v>-88.288764999999998</v>
      </c>
      <c r="C577" s="88">
        <v>42.042121999999999</v>
      </c>
      <c r="D577" s="81" t="s">
        <v>68</v>
      </c>
      <c r="E577" s="81" t="s">
        <v>212</v>
      </c>
      <c r="F577" s="15"/>
      <c r="G577" s="81" t="s">
        <v>252</v>
      </c>
      <c r="H577" s="27"/>
      <c r="I577" s="27"/>
      <c r="J577" s="27"/>
      <c r="K577" s="27"/>
      <c r="L577" s="27"/>
      <c r="M577" s="22" t="s">
        <v>881</v>
      </c>
      <c r="N577" s="15" t="s">
        <v>885</v>
      </c>
      <c r="O577" s="15"/>
      <c r="P577" s="15"/>
      <c r="Q577" s="80" t="s">
        <v>10</v>
      </c>
      <c r="R577" s="80"/>
    </row>
    <row r="578" spans="1:18" x14ac:dyDescent="0.25">
      <c r="A578" s="79"/>
      <c r="B578" s="88"/>
      <c r="C578" s="88"/>
      <c r="D578" s="81"/>
      <c r="E578" s="81"/>
      <c r="F578" s="15"/>
      <c r="G578" s="81"/>
      <c r="H578" s="27"/>
      <c r="I578" s="27"/>
      <c r="J578" s="27"/>
      <c r="K578" s="27"/>
      <c r="L578" s="27"/>
      <c r="M578" s="22" t="s">
        <v>895</v>
      </c>
      <c r="N578" s="17" t="s">
        <v>974</v>
      </c>
      <c r="O578" s="17"/>
      <c r="P578" s="17"/>
      <c r="Q578" s="81"/>
      <c r="R578" s="81"/>
    </row>
    <row r="579" spans="1:18" x14ac:dyDescent="0.25">
      <c r="A579" s="79"/>
      <c r="B579" s="88"/>
      <c r="C579" s="88"/>
      <c r="D579" s="81"/>
      <c r="E579" s="81"/>
      <c r="F579" s="15"/>
      <c r="G579" s="81"/>
      <c r="H579" s="27"/>
      <c r="I579" s="27"/>
      <c r="J579" s="27"/>
      <c r="K579" s="27"/>
      <c r="L579" s="27"/>
      <c r="M579" s="22" t="s">
        <v>895</v>
      </c>
      <c r="N579" s="17" t="s">
        <v>960</v>
      </c>
      <c r="O579" s="17"/>
      <c r="P579" s="17"/>
      <c r="Q579" s="81"/>
      <c r="R579" s="81"/>
    </row>
    <row r="580" spans="1:18" x14ac:dyDescent="0.25">
      <c r="A580" s="79"/>
      <c r="B580" s="88"/>
      <c r="C580" s="88"/>
      <c r="D580" s="81"/>
      <c r="E580" s="81"/>
      <c r="F580" s="15"/>
      <c r="G580" s="81"/>
      <c r="H580" s="27"/>
      <c r="I580" s="27"/>
      <c r="J580" s="27"/>
      <c r="K580" s="27"/>
      <c r="L580" s="27"/>
      <c r="M580" s="22" t="s">
        <v>883</v>
      </c>
      <c r="N580" s="15" t="s">
        <v>953</v>
      </c>
      <c r="O580" s="15"/>
      <c r="P580" s="15"/>
      <c r="Q580" s="81"/>
      <c r="R580" s="81"/>
    </row>
    <row r="581" spans="1:18" x14ac:dyDescent="0.25">
      <c r="A581" s="79">
        <f>A577+1</f>
        <v>154</v>
      </c>
      <c r="B581" s="88">
        <v>-88.288389512872499</v>
      </c>
      <c r="C581" s="88">
        <v>42.041890828567396</v>
      </c>
      <c r="D581" s="81" t="s">
        <v>68</v>
      </c>
      <c r="E581" s="81" t="s">
        <v>212</v>
      </c>
      <c r="F581" s="15"/>
      <c r="G581" s="81" t="s">
        <v>253</v>
      </c>
      <c r="H581" s="27"/>
      <c r="I581" s="27"/>
      <c r="J581" s="27"/>
      <c r="K581" s="27"/>
      <c r="L581" s="27"/>
      <c r="M581" s="22" t="s">
        <v>881</v>
      </c>
      <c r="N581" s="15" t="s">
        <v>885</v>
      </c>
      <c r="O581" s="15"/>
      <c r="P581" s="15"/>
      <c r="Q581" s="80" t="s">
        <v>10</v>
      </c>
      <c r="R581" s="80"/>
    </row>
    <row r="582" spans="1:18" x14ac:dyDescent="0.25">
      <c r="A582" s="79"/>
      <c r="B582" s="88"/>
      <c r="C582" s="88"/>
      <c r="D582" s="81"/>
      <c r="E582" s="81"/>
      <c r="F582" s="15"/>
      <c r="G582" s="81"/>
      <c r="H582" s="27"/>
      <c r="I582" s="27"/>
      <c r="J582" s="27"/>
      <c r="K582" s="27"/>
      <c r="L582" s="27"/>
      <c r="M582" s="22" t="s">
        <v>883</v>
      </c>
      <c r="N582" s="15" t="s">
        <v>977</v>
      </c>
      <c r="O582" s="15"/>
      <c r="P582" s="15"/>
      <c r="Q582" s="81"/>
      <c r="R582" s="81"/>
    </row>
    <row r="583" spans="1:18" x14ac:dyDescent="0.25">
      <c r="A583" s="79">
        <f>A581+1</f>
        <v>155</v>
      </c>
      <c r="B583" s="88">
        <v>-88.287556914999996</v>
      </c>
      <c r="C583" s="88">
        <v>42.041933178999997</v>
      </c>
      <c r="D583" s="80" t="s">
        <v>23</v>
      </c>
      <c r="E583" s="81" t="s">
        <v>212</v>
      </c>
      <c r="F583" s="15"/>
      <c r="G583" s="81" t="s">
        <v>254</v>
      </c>
      <c r="H583" s="27"/>
      <c r="I583" s="27"/>
      <c r="J583" s="27"/>
      <c r="K583" s="27"/>
      <c r="L583" s="27"/>
      <c r="M583" s="22" t="s">
        <v>881</v>
      </c>
      <c r="N583" s="15" t="s">
        <v>979</v>
      </c>
      <c r="O583" s="15"/>
      <c r="P583" s="15"/>
      <c r="Q583" s="80" t="s">
        <v>10</v>
      </c>
      <c r="R583" s="80"/>
    </row>
    <row r="584" spans="1:18" ht="22.5" x14ac:dyDescent="0.25">
      <c r="A584" s="79"/>
      <c r="B584" s="88"/>
      <c r="C584" s="88"/>
      <c r="D584" s="80"/>
      <c r="E584" s="81"/>
      <c r="F584" s="15"/>
      <c r="G584" s="81"/>
      <c r="H584" s="27"/>
      <c r="I584" s="27"/>
      <c r="J584" s="27"/>
      <c r="K584" s="27"/>
      <c r="L584" s="27"/>
      <c r="M584" s="22" t="s">
        <v>883</v>
      </c>
      <c r="N584" s="15" t="s">
        <v>914</v>
      </c>
      <c r="O584" s="15"/>
      <c r="P584" s="15"/>
      <c r="Q584" s="80"/>
      <c r="R584" s="80"/>
    </row>
    <row r="585" spans="1:18" x14ac:dyDescent="0.25">
      <c r="A585" s="79"/>
      <c r="B585" s="88"/>
      <c r="C585" s="88"/>
      <c r="D585" s="80"/>
      <c r="E585" s="81" t="s">
        <v>212</v>
      </c>
      <c r="F585" s="15"/>
      <c r="G585" s="81" t="s">
        <v>255</v>
      </c>
      <c r="H585" s="27"/>
      <c r="I585" s="27"/>
      <c r="J585" s="27"/>
      <c r="K585" s="27"/>
      <c r="L585" s="27"/>
      <c r="M585" s="22" t="s">
        <v>881</v>
      </c>
      <c r="N585" s="15" t="s">
        <v>979</v>
      </c>
      <c r="O585" s="15"/>
      <c r="P585" s="15"/>
      <c r="Q585" s="80"/>
      <c r="R585" s="80"/>
    </row>
    <row r="586" spans="1:18" ht="22.5" x14ac:dyDescent="0.25">
      <c r="A586" s="79"/>
      <c r="B586" s="88"/>
      <c r="C586" s="88"/>
      <c r="D586" s="80"/>
      <c r="E586" s="81"/>
      <c r="F586" s="15"/>
      <c r="G586" s="81"/>
      <c r="H586" s="27"/>
      <c r="I586" s="27"/>
      <c r="J586" s="27"/>
      <c r="K586" s="27"/>
      <c r="L586" s="27"/>
      <c r="M586" s="22" t="s">
        <v>883</v>
      </c>
      <c r="N586" s="15" t="s">
        <v>914</v>
      </c>
      <c r="O586" s="15"/>
      <c r="P586" s="15"/>
      <c r="Q586" s="80"/>
      <c r="R586" s="80"/>
    </row>
    <row r="587" spans="1:18" x14ac:dyDescent="0.25">
      <c r="A587" s="79">
        <f>A583+1</f>
        <v>156</v>
      </c>
      <c r="B587" s="88">
        <v>-88.287002804274394</v>
      </c>
      <c r="C587" s="88">
        <v>42.041906753442397</v>
      </c>
      <c r="D587" s="80" t="s">
        <v>1451</v>
      </c>
      <c r="E587" s="81" t="s">
        <v>212</v>
      </c>
      <c r="F587" s="15"/>
      <c r="G587" s="81" t="s">
        <v>256</v>
      </c>
      <c r="H587" s="27"/>
      <c r="I587" s="27"/>
      <c r="J587" s="27"/>
      <c r="K587" s="27"/>
      <c r="L587" s="27"/>
      <c r="M587" s="22" t="s">
        <v>881</v>
      </c>
      <c r="N587" s="15" t="s">
        <v>885</v>
      </c>
      <c r="O587" s="15"/>
      <c r="P587" s="15"/>
      <c r="Q587" s="80" t="s">
        <v>10</v>
      </c>
      <c r="R587" s="80"/>
    </row>
    <row r="588" spans="1:18" x14ac:dyDescent="0.25">
      <c r="A588" s="79"/>
      <c r="B588" s="88"/>
      <c r="C588" s="88"/>
      <c r="D588" s="81"/>
      <c r="E588" s="81"/>
      <c r="F588" s="15"/>
      <c r="G588" s="81"/>
      <c r="H588" s="27"/>
      <c r="I588" s="27"/>
      <c r="J588" s="27"/>
      <c r="K588" s="27"/>
      <c r="L588" s="27"/>
      <c r="M588" s="22" t="s">
        <v>887</v>
      </c>
      <c r="N588" s="15" t="s">
        <v>903</v>
      </c>
      <c r="O588" s="15"/>
      <c r="P588" s="15"/>
      <c r="Q588" s="81"/>
      <c r="R588" s="81"/>
    </row>
    <row r="589" spans="1:18" ht="22.5" x14ac:dyDescent="0.25">
      <c r="A589" s="79"/>
      <c r="B589" s="88"/>
      <c r="C589" s="88"/>
      <c r="D589" s="81"/>
      <c r="E589" s="81"/>
      <c r="F589" s="15"/>
      <c r="G589" s="81"/>
      <c r="H589" s="27"/>
      <c r="I589" s="27"/>
      <c r="J589" s="27"/>
      <c r="K589" s="27"/>
      <c r="L589" s="27"/>
      <c r="M589" s="22" t="s">
        <v>889</v>
      </c>
      <c r="N589" s="15" t="s">
        <v>980</v>
      </c>
      <c r="O589" s="15"/>
      <c r="P589" s="15"/>
      <c r="Q589" s="81"/>
      <c r="R589" s="81"/>
    </row>
    <row r="590" spans="1:18" x14ac:dyDescent="0.25">
      <c r="A590" s="79"/>
      <c r="B590" s="88"/>
      <c r="C590" s="88"/>
      <c r="D590" s="81"/>
      <c r="E590" s="81" t="s">
        <v>212</v>
      </c>
      <c r="F590" s="15"/>
      <c r="G590" s="81" t="s">
        <v>257</v>
      </c>
      <c r="H590" s="27"/>
      <c r="I590" s="27"/>
      <c r="J590" s="27"/>
      <c r="K590" s="27"/>
      <c r="L590" s="27"/>
      <c r="M590" s="22" t="s">
        <v>881</v>
      </c>
      <c r="N590" s="15" t="s">
        <v>885</v>
      </c>
      <c r="O590" s="15"/>
      <c r="P590" s="15"/>
      <c r="Q590" s="81"/>
      <c r="R590" s="81"/>
    </row>
    <row r="591" spans="1:18" x14ac:dyDescent="0.25">
      <c r="A591" s="79"/>
      <c r="B591" s="88"/>
      <c r="C591" s="88"/>
      <c r="D591" s="81"/>
      <c r="E591" s="81"/>
      <c r="F591" s="15"/>
      <c r="G591" s="81"/>
      <c r="H591" s="27"/>
      <c r="I591" s="27"/>
      <c r="J591" s="27"/>
      <c r="K591" s="27"/>
      <c r="L591" s="27"/>
      <c r="M591" s="22" t="s">
        <v>883</v>
      </c>
      <c r="N591" s="15" t="s">
        <v>960</v>
      </c>
      <c r="O591" s="15"/>
      <c r="P591" s="15"/>
      <c r="Q591" s="81"/>
      <c r="R591" s="81"/>
    </row>
    <row r="592" spans="1:18" ht="22.5" x14ac:dyDescent="0.25">
      <c r="A592" s="79"/>
      <c r="B592" s="88"/>
      <c r="C592" s="88"/>
      <c r="D592" s="81"/>
      <c r="E592" s="81"/>
      <c r="F592" s="15"/>
      <c r="G592" s="81"/>
      <c r="H592" s="27"/>
      <c r="I592" s="27"/>
      <c r="J592" s="27"/>
      <c r="K592" s="27"/>
      <c r="L592" s="27"/>
      <c r="M592" s="22" t="s">
        <v>887</v>
      </c>
      <c r="N592" s="15" t="s">
        <v>981</v>
      </c>
      <c r="O592" s="15"/>
      <c r="P592" s="15"/>
      <c r="Q592" s="81"/>
      <c r="R592" s="81"/>
    </row>
    <row r="593" spans="1:18" x14ac:dyDescent="0.25">
      <c r="A593" s="79"/>
      <c r="B593" s="88"/>
      <c r="C593" s="88"/>
      <c r="D593" s="81"/>
      <c r="E593" s="81" t="s">
        <v>212</v>
      </c>
      <c r="F593" s="15"/>
      <c r="G593" s="81" t="s">
        <v>256</v>
      </c>
      <c r="H593" s="27"/>
      <c r="I593" s="27"/>
      <c r="J593" s="27"/>
      <c r="K593" s="27"/>
      <c r="L593" s="27"/>
      <c r="M593" s="22" t="s">
        <v>881</v>
      </c>
      <c r="N593" s="15" t="s">
        <v>885</v>
      </c>
      <c r="O593" s="15"/>
      <c r="P593" s="15"/>
      <c r="Q593" s="81"/>
      <c r="R593" s="81"/>
    </row>
    <row r="594" spans="1:18" x14ac:dyDescent="0.25">
      <c r="A594" s="79"/>
      <c r="B594" s="88"/>
      <c r="C594" s="88"/>
      <c r="D594" s="81"/>
      <c r="E594" s="81"/>
      <c r="F594" s="15"/>
      <c r="G594" s="81"/>
      <c r="H594" s="27"/>
      <c r="I594" s="27"/>
      <c r="J594" s="27"/>
      <c r="K594" s="27"/>
      <c r="L594" s="27"/>
      <c r="M594" s="22" t="s">
        <v>883</v>
      </c>
      <c r="N594" s="15" t="s">
        <v>906</v>
      </c>
      <c r="O594" s="15"/>
      <c r="P594" s="15"/>
      <c r="Q594" s="81"/>
      <c r="R594" s="81"/>
    </row>
    <row r="595" spans="1:18" ht="22.5" x14ac:dyDescent="0.25">
      <c r="A595" s="79"/>
      <c r="B595" s="88"/>
      <c r="C595" s="88"/>
      <c r="D595" s="81"/>
      <c r="E595" s="81"/>
      <c r="F595" s="15"/>
      <c r="G595" s="81"/>
      <c r="H595" s="27"/>
      <c r="I595" s="27"/>
      <c r="J595" s="27"/>
      <c r="K595" s="27"/>
      <c r="L595" s="27"/>
      <c r="M595" s="22" t="s">
        <v>887</v>
      </c>
      <c r="N595" s="15" t="s">
        <v>982</v>
      </c>
      <c r="O595" s="15"/>
      <c r="P595" s="15"/>
      <c r="Q595" s="81"/>
      <c r="R595" s="81"/>
    </row>
    <row r="596" spans="1:18" x14ac:dyDescent="0.25">
      <c r="A596" s="79">
        <f>A587+1</f>
        <v>157</v>
      </c>
      <c r="B596" s="88">
        <v>-88.287021585999994</v>
      </c>
      <c r="C596" s="88">
        <v>42.041567071999999</v>
      </c>
      <c r="D596" s="80" t="s">
        <v>1451</v>
      </c>
      <c r="E596" s="81" t="s">
        <v>212</v>
      </c>
      <c r="F596" s="15"/>
      <c r="G596" s="81" t="s">
        <v>258</v>
      </c>
      <c r="H596" s="27"/>
      <c r="I596" s="27"/>
      <c r="J596" s="27"/>
      <c r="K596" s="27"/>
      <c r="L596" s="27"/>
      <c r="M596" s="22" t="s">
        <v>881</v>
      </c>
      <c r="N596" s="15" t="s">
        <v>885</v>
      </c>
      <c r="O596" s="15"/>
      <c r="P596" s="15"/>
      <c r="Q596" s="80" t="s">
        <v>10</v>
      </c>
      <c r="R596" s="80"/>
    </row>
    <row r="597" spans="1:18" x14ac:dyDescent="0.25">
      <c r="A597" s="79"/>
      <c r="B597" s="88"/>
      <c r="C597" s="88"/>
      <c r="D597" s="81"/>
      <c r="E597" s="81"/>
      <c r="F597" s="15"/>
      <c r="G597" s="81"/>
      <c r="H597" s="27"/>
      <c r="I597" s="27"/>
      <c r="J597" s="27"/>
      <c r="K597" s="27"/>
      <c r="L597" s="27"/>
      <c r="M597" s="22" t="s">
        <v>883</v>
      </c>
      <c r="N597" s="15" t="s">
        <v>903</v>
      </c>
      <c r="O597" s="15"/>
      <c r="P597" s="15"/>
      <c r="Q597" s="81"/>
      <c r="R597" s="81"/>
    </row>
    <row r="598" spans="1:18" x14ac:dyDescent="0.25">
      <c r="A598" s="79"/>
      <c r="B598" s="88"/>
      <c r="C598" s="88"/>
      <c r="D598" s="81"/>
      <c r="E598" s="81" t="s">
        <v>212</v>
      </c>
      <c r="F598" s="15"/>
      <c r="G598" s="81" t="s">
        <v>259</v>
      </c>
      <c r="H598" s="27"/>
      <c r="I598" s="27"/>
      <c r="J598" s="27"/>
      <c r="K598" s="27"/>
      <c r="L598" s="27"/>
      <c r="M598" s="22" t="s">
        <v>881</v>
      </c>
      <c r="N598" s="15" t="s">
        <v>885</v>
      </c>
      <c r="O598" s="15"/>
      <c r="P598" s="15"/>
      <c r="Q598" s="81"/>
      <c r="R598" s="81"/>
    </row>
    <row r="599" spans="1:18" x14ac:dyDescent="0.25">
      <c r="A599" s="79"/>
      <c r="B599" s="88"/>
      <c r="C599" s="88"/>
      <c r="D599" s="81"/>
      <c r="E599" s="81"/>
      <c r="F599" s="15"/>
      <c r="G599" s="81"/>
      <c r="H599" s="27"/>
      <c r="I599" s="27"/>
      <c r="J599" s="27"/>
      <c r="K599" s="27"/>
      <c r="L599" s="27"/>
      <c r="M599" s="22" t="s">
        <v>883</v>
      </c>
      <c r="N599" s="15" t="s">
        <v>960</v>
      </c>
      <c r="O599" s="15"/>
      <c r="P599" s="15"/>
      <c r="Q599" s="81"/>
      <c r="R599" s="81"/>
    </row>
    <row r="600" spans="1:18" x14ac:dyDescent="0.25">
      <c r="A600" s="79"/>
      <c r="B600" s="88"/>
      <c r="C600" s="88"/>
      <c r="D600" s="81"/>
      <c r="E600" s="81" t="s">
        <v>212</v>
      </c>
      <c r="F600" s="15"/>
      <c r="G600" s="81" t="s">
        <v>260</v>
      </c>
      <c r="H600" s="27"/>
      <c r="I600" s="27"/>
      <c r="J600" s="27"/>
      <c r="K600" s="27"/>
      <c r="L600" s="27"/>
      <c r="M600" s="22" t="s">
        <v>881</v>
      </c>
      <c r="N600" s="15" t="s">
        <v>885</v>
      </c>
      <c r="O600" s="15"/>
      <c r="P600" s="15"/>
      <c r="Q600" s="81"/>
      <c r="R600" s="81"/>
    </row>
    <row r="601" spans="1:18" x14ac:dyDescent="0.25">
      <c r="A601" s="79"/>
      <c r="B601" s="88"/>
      <c r="C601" s="88"/>
      <c r="D601" s="81"/>
      <c r="E601" s="81"/>
      <c r="F601" s="15"/>
      <c r="G601" s="81"/>
      <c r="H601" s="27"/>
      <c r="I601" s="27"/>
      <c r="J601" s="27"/>
      <c r="K601" s="27"/>
      <c r="L601" s="27"/>
      <c r="M601" s="22" t="s">
        <v>883</v>
      </c>
      <c r="N601" s="15" t="s">
        <v>983</v>
      </c>
      <c r="O601" s="15"/>
      <c r="P601" s="15"/>
      <c r="Q601" s="81"/>
      <c r="R601" s="81"/>
    </row>
    <row r="602" spans="1:18" x14ac:dyDescent="0.25">
      <c r="A602" s="79"/>
      <c r="B602" s="88"/>
      <c r="C602" s="88"/>
      <c r="D602" s="81"/>
      <c r="E602" s="81" t="s">
        <v>212</v>
      </c>
      <c r="F602" s="15"/>
      <c r="G602" s="81" t="s">
        <v>261</v>
      </c>
      <c r="H602" s="27"/>
      <c r="I602" s="27"/>
      <c r="J602" s="27"/>
      <c r="K602" s="27"/>
      <c r="L602" s="27"/>
      <c r="M602" s="22" t="s">
        <v>881</v>
      </c>
      <c r="N602" s="15" t="s">
        <v>885</v>
      </c>
      <c r="O602" s="15"/>
      <c r="P602" s="15"/>
      <c r="Q602" s="81"/>
      <c r="R602" s="81"/>
    </row>
    <row r="603" spans="1:18" x14ac:dyDescent="0.25">
      <c r="A603" s="79"/>
      <c r="B603" s="88"/>
      <c r="C603" s="88"/>
      <c r="D603" s="81"/>
      <c r="E603" s="81"/>
      <c r="F603" s="15"/>
      <c r="G603" s="81"/>
      <c r="H603" s="27"/>
      <c r="I603" s="27"/>
      <c r="J603" s="27"/>
      <c r="K603" s="27"/>
      <c r="L603" s="27"/>
      <c r="M603" s="22" t="s">
        <v>883</v>
      </c>
      <c r="N603" s="15" t="s">
        <v>906</v>
      </c>
      <c r="O603" s="15"/>
      <c r="P603" s="15"/>
      <c r="Q603" s="81"/>
      <c r="R603" s="81"/>
    </row>
    <row r="604" spans="1:18" ht="45.75" x14ac:dyDescent="0.25">
      <c r="A604" s="18">
        <f>A596+1</f>
        <v>158</v>
      </c>
      <c r="B604" s="19">
        <v>-88.287686693236907</v>
      </c>
      <c r="C604" s="19">
        <v>42.041570753237103</v>
      </c>
      <c r="D604" s="50" t="s">
        <v>23</v>
      </c>
      <c r="E604" s="15" t="s">
        <v>212</v>
      </c>
      <c r="F604" s="15"/>
      <c r="G604" s="15" t="s">
        <v>262</v>
      </c>
      <c r="H604" s="27"/>
      <c r="I604" s="27"/>
      <c r="J604" s="27"/>
      <c r="K604" s="27"/>
      <c r="L604" s="27"/>
      <c r="M604" s="22" t="s">
        <v>881</v>
      </c>
      <c r="N604" s="15" t="s">
        <v>898</v>
      </c>
      <c r="O604" s="15"/>
      <c r="P604" s="15"/>
      <c r="Q604" s="16" t="s">
        <v>10</v>
      </c>
      <c r="R604" s="16"/>
    </row>
    <row r="605" spans="1:18" ht="45.75" x14ac:dyDescent="0.25">
      <c r="A605" s="18">
        <f>A604+1</f>
        <v>159</v>
      </c>
      <c r="B605" s="19">
        <v>-88.287809723985703</v>
      </c>
      <c r="C605" s="19">
        <v>42.041573779734499</v>
      </c>
      <c r="D605" s="50" t="s">
        <v>23</v>
      </c>
      <c r="E605" s="15" t="s">
        <v>212</v>
      </c>
      <c r="F605" s="15"/>
      <c r="G605" s="15" t="s">
        <v>263</v>
      </c>
      <c r="H605" s="27"/>
      <c r="I605" s="27"/>
      <c r="J605" s="27"/>
      <c r="K605" s="27"/>
      <c r="L605" s="27"/>
      <c r="M605" s="22" t="s">
        <v>881</v>
      </c>
      <c r="N605" s="15" t="s">
        <v>898</v>
      </c>
      <c r="O605" s="15"/>
      <c r="P605" s="15"/>
      <c r="Q605" s="16" t="s">
        <v>10</v>
      </c>
      <c r="R605" s="16"/>
    </row>
    <row r="606" spans="1:18" x14ac:dyDescent="0.25">
      <c r="A606" s="79">
        <f>A605+1</f>
        <v>160</v>
      </c>
      <c r="B606" s="88">
        <v>-88.288730000000001</v>
      </c>
      <c r="C606" s="88">
        <v>42.041713000000001</v>
      </c>
      <c r="D606" s="81" t="s">
        <v>68</v>
      </c>
      <c r="E606" s="81" t="s">
        <v>212</v>
      </c>
      <c r="F606" s="15"/>
      <c r="G606" s="81" t="s">
        <v>252</v>
      </c>
      <c r="H606" s="27"/>
      <c r="I606" s="27"/>
      <c r="J606" s="27"/>
      <c r="K606" s="27"/>
      <c r="L606" s="27"/>
      <c r="M606" s="22" t="s">
        <v>881</v>
      </c>
      <c r="N606" s="15" t="s">
        <v>885</v>
      </c>
      <c r="O606" s="15"/>
      <c r="P606" s="15"/>
      <c r="Q606" s="80" t="s">
        <v>10</v>
      </c>
      <c r="R606" s="80"/>
    </row>
    <row r="607" spans="1:18" x14ac:dyDescent="0.25">
      <c r="A607" s="79"/>
      <c r="B607" s="88"/>
      <c r="C607" s="88"/>
      <c r="D607" s="81"/>
      <c r="E607" s="81"/>
      <c r="F607" s="15"/>
      <c r="G607" s="81"/>
      <c r="H607" s="27"/>
      <c r="I607" s="27"/>
      <c r="J607" s="27"/>
      <c r="K607" s="27"/>
      <c r="L607" s="27"/>
      <c r="M607" s="22" t="s">
        <v>895</v>
      </c>
      <c r="N607" s="17" t="s">
        <v>974</v>
      </c>
      <c r="O607" s="17"/>
      <c r="P607" s="17"/>
      <c r="Q607" s="81"/>
      <c r="R607" s="81"/>
    </row>
    <row r="608" spans="1:18" x14ac:dyDescent="0.25">
      <c r="A608" s="79"/>
      <c r="B608" s="88"/>
      <c r="C608" s="88"/>
      <c r="D608" s="81"/>
      <c r="E608" s="81"/>
      <c r="F608" s="15"/>
      <c r="G608" s="81"/>
      <c r="H608" s="27"/>
      <c r="I608" s="27"/>
      <c r="J608" s="27"/>
      <c r="K608" s="27"/>
      <c r="L608" s="27"/>
      <c r="M608" s="22" t="s">
        <v>883</v>
      </c>
      <c r="N608" s="15" t="s">
        <v>960</v>
      </c>
      <c r="O608" s="15"/>
      <c r="P608" s="15"/>
      <c r="Q608" s="81"/>
      <c r="R608" s="81"/>
    </row>
    <row r="609" spans="1:18" x14ac:dyDescent="0.25">
      <c r="A609" s="79">
        <f>A606+1</f>
        <v>161</v>
      </c>
      <c r="B609" s="88">
        <v>-88.288667000000004</v>
      </c>
      <c r="C609" s="88">
        <v>42.041702000000001</v>
      </c>
      <c r="D609" s="81" t="s">
        <v>63</v>
      </c>
      <c r="E609" s="81" t="s">
        <v>212</v>
      </c>
      <c r="F609" s="15"/>
      <c r="G609" s="81" t="s">
        <v>264</v>
      </c>
      <c r="H609" s="27"/>
      <c r="I609" s="27"/>
      <c r="J609" s="27"/>
      <c r="K609" s="27"/>
      <c r="L609" s="27"/>
      <c r="M609" s="22" t="s">
        <v>881</v>
      </c>
      <c r="N609" s="15" t="s">
        <v>885</v>
      </c>
      <c r="O609" s="15"/>
      <c r="P609" s="15"/>
      <c r="Q609" s="80" t="s">
        <v>10</v>
      </c>
      <c r="R609" s="80"/>
    </row>
    <row r="610" spans="1:18" x14ac:dyDescent="0.25">
      <c r="A610" s="79"/>
      <c r="B610" s="88"/>
      <c r="C610" s="88"/>
      <c r="D610" s="81"/>
      <c r="E610" s="81"/>
      <c r="F610" s="15"/>
      <c r="G610" s="81"/>
      <c r="H610" s="27"/>
      <c r="I610" s="27"/>
      <c r="J610" s="27"/>
      <c r="K610" s="27"/>
      <c r="L610" s="27"/>
      <c r="M610" s="22" t="s">
        <v>895</v>
      </c>
      <c r="N610" s="17" t="s">
        <v>974</v>
      </c>
      <c r="O610" s="17"/>
      <c r="P610" s="17"/>
      <c r="Q610" s="81"/>
      <c r="R610" s="81"/>
    </row>
    <row r="611" spans="1:18" x14ac:dyDescent="0.25">
      <c r="A611" s="79"/>
      <c r="B611" s="88"/>
      <c r="C611" s="88"/>
      <c r="D611" s="81"/>
      <c r="E611" s="81"/>
      <c r="F611" s="15"/>
      <c r="G611" s="81"/>
      <c r="H611" s="27"/>
      <c r="I611" s="27"/>
      <c r="J611" s="27"/>
      <c r="K611" s="27"/>
      <c r="L611" s="27"/>
      <c r="M611" s="22" t="s">
        <v>883</v>
      </c>
      <c r="N611" s="15" t="s">
        <v>903</v>
      </c>
      <c r="O611" s="15"/>
      <c r="P611" s="15"/>
      <c r="Q611" s="81"/>
      <c r="R611" s="81"/>
    </row>
    <row r="612" spans="1:18" x14ac:dyDescent="0.25">
      <c r="A612" s="79">
        <f>A609+1</f>
        <v>162</v>
      </c>
      <c r="B612" s="88">
        <v>-88.287661693999993</v>
      </c>
      <c r="C612" s="88">
        <v>42.040203810000001</v>
      </c>
      <c r="D612" s="80" t="s">
        <v>23</v>
      </c>
      <c r="E612" s="81" t="s">
        <v>212</v>
      </c>
      <c r="F612" s="15"/>
      <c r="G612" s="81" t="s">
        <v>265</v>
      </c>
      <c r="H612" s="27"/>
      <c r="I612" s="27"/>
      <c r="J612" s="27"/>
      <c r="K612" s="27"/>
      <c r="L612" s="27"/>
      <c r="M612" s="22" t="s">
        <v>881</v>
      </c>
      <c r="N612" s="15" t="s">
        <v>984</v>
      </c>
      <c r="O612" s="15"/>
      <c r="P612" s="15"/>
      <c r="Q612" s="80" t="s">
        <v>10</v>
      </c>
      <c r="R612" s="80"/>
    </row>
    <row r="613" spans="1:18" ht="22.5" x14ac:dyDescent="0.25">
      <c r="A613" s="79"/>
      <c r="B613" s="88"/>
      <c r="C613" s="88"/>
      <c r="D613" s="80"/>
      <c r="E613" s="81"/>
      <c r="F613" s="15"/>
      <c r="G613" s="81"/>
      <c r="H613" s="27"/>
      <c r="I613" s="27"/>
      <c r="J613" s="27"/>
      <c r="K613" s="27"/>
      <c r="L613" s="27"/>
      <c r="M613" s="22" t="s">
        <v>883</v>
      </c>
      <c r="N613" s="15" t="s">
        <v>914</v>
      </c>
      <c r="O613" s="15"/>
      <c r="P613" s="15"/>
      <c r="Q613" s="80"/>
      <c r="R613" s="80"/>
    </row>
    <row r="614" spans="1:18" x14ac:dyDescent="0.25">
      <c r="A614" s="79"/>
      <c r="B614" s="88"/>
      <c r="C614" s="88"/>
      <c r="D614" s="80"/>
      <c r="E614" s="81" t="s">
        <v>212</v>
      </c>
      <c r="F614" s="15"/>
      <c r="G614" s="81" t="s">
        <v>266</v>
      </c>
      <c r="H614" s="27"/>
      <c r="I614" s="27"/>
      <c r="J614" s="27"/>
      <c r="K614" s="27"/>
      <c r="L614" s="27"/>
      <c r="M614" s="22" t="s">
        <v>881</v>
      </c>
      <c r="N614" s="15" t="s">
        <v>984</v>
      </c>
      <c r="O614" s="15"/>
      <c r="P614" s="15"/>
      <c r="Q614" s="80"/>
      <c r="R614" s="80"/>
    </row>
    <row r="615" spans="1:18" ht="22.5" x14ac:dyDescent="0.25">
      <c r="A615" s="79"/>
      <c r="B615" s="88"/>
      <c r="C615" s="88"/>
      <c r="D615" s="80"/>
      <c r="E615" s="81"/>
      <c r="F615" s="15"/>
      <c r="G615" s="81"/>
      <c r="H615" s="27"/>
      <c r="I615" s="27"/>
      <c r="J615" s="27"/>
      <c r="K615" s="27"/>
      <c r="L615" s="27"/>
      <c r="M615" s="22" t="s">
        <v>883</v>
      </c>
      <c r="N615" s="15" t="s">
        <v>914</v>
      </c>
      <c r="O615" s="15"/>
      <c r="P615" s="15"/>
      <c r="Q615" s="80"/>
      <c r="R615" s="80"/>
    </row>
    <row r="616" spans="1:18" x14ac:dyDescent="0.25">
      <c r="A616" s="79">
        <f>A612+1</f>
        <v>163</v>
      </c>
      <c r="B616" s="88">
        <v>-88.286274554000002</v>
      </c>
      <c r="C616" s="88">
        <v>42.038240379000001</v>
      </c>
      <c r="D616" s="80" t="s">
        <v>1452</v>
      </c>
      <c r="E616" s="81" t="s">
        <v>212</v>
      </c>
      <c r="F616" s="15"/>
      <c r="G616" s="81" t="s">
        <v>267</v>
      </c>
      <c r="H616" s="27"/>
      <c r="I616" s="27"/>
      <c r="J616" s="27"/>
      <c r="K616" s="27"/>
      <c r="L616" s="27"/>
      <c r="M616" s="22" t="s">
        <v>881</v>
      </c>
      <c r="N616" s="15" t="s">
        <v>885</v>
      </c>
      <c r="O616" s="15"/>
      <c r="P616" s="15"/>
      <c r="Q616" s="80" t="s">
        <v>10</v>
      </c>
      <c r="R616" s="80"/>
    </row>
    <row r="617" spans="1:18" x14ac:dyDescent="0.25">
      <c r="A617" s="79"/>
      <c r="B617" s="88"/>
      <c r="C617" s="88"/>
      <c r="D617" s="81"/>
      <c r="E617" s="81"/>
      <c r="F617" s="15"/>
      <c r="G617" s="81"/>
      <c r="H617" s="27"/>
      <c r="I617" s="27"/>
      <c r="J617" s="27"/>
      <c r="K617" s="27"/>
      <c r="L617" s="27"/>
      <c r="M617" s="22" t="s">
        <v>895</v>
      </c>
      <c r="N617" s="17" t="s">
        <v>901</v>
      </c>
      <c r="O617" s="17"/>
      <c r="P617" s="17"/>
      <c r="Q617" s="81"/>
      <c r="R617" s="81"/>
    </row>
    <row r="618" spans="1:18" x14ac:dyDescent="0.25">
      <c r="A618" s="79"/>
      <c r="B618" s="88"/>
      <c r="C618" s="88"/>
      <c r="D618" s="81"/>
      <c r="E618" s="81"/>
      <c r="F618" s="15"/>
      <c r="G618" s="81"/>
      <c r="H618" s="27"/>
      <c r="I618" s="27"/>
      <c r="J618" s="27"/>
      <c r="K618" s="27"/>
      <c r="L618" s="27"/>
      <c r="M618" s="22" t="s">
        <v>883</v>
      </c>
      <c r="N618" s="15" t="s">
        <v>977</v>
      </c>
      <c r="O618" s="15"/>
      <c r="P618" s="15"/>
      <c r="Q618" s="81"/>
      <c r="R618" s="81"/>
    </row>
    <row r="619" spans="1:18" ht="22.5" x14ac:dyDescent="0.25">
      <c r="A619" s="79"/>
      <c r="B619" s="88"/>
      <c r="C619" s="88"/>
      <c r="D619" s="81"/>
      <c r="E619" s="81"/>
      <c r="F619" s="15"/>
      <c r="G619" s="81"/>
      <c r="H619" s="27"/>
      <c r="I619" s="27"/>
      <c r="J619" s="27"/>
      <c r="K619" s="27"/>
      <c r="L619" s="27"/>
      <c r="M619" s="22" t="s">
        <v>887</v>
      </c>
      <c r="N619" s="15" t="s">
        <v>985</v>
      </c>
      <c r="O619" s="15"/>
      <c r="P619" s="15"/>
      <c r="Q619" s="81"/>
      <c r="R619" s="81"/>
    </row>
    <row r="620" spans="1:18" x14ac:dyDescent="0.25">
      <c r="A620" s="79">
        <f>A616+1</f>
        <v>164</v>
      </c>
      <c r="B620" s="88">
        <v>-88.286062000000001</v>
      </c>
      <c r="C620" s="88">
        <v>42.037999999999997</v>
      </c>
      <c r="D620" s="80" t="s">
        <v>16</v>
      </c>
      <c r="E620" s="81" t="s">
        <v>212</v>
      </c>
      <c r="F620" s="15"/>
      <c r="G620" s="81" t="s">
        <v>268</v>
      </c>
      <c r="H620" s="27"/>
      <c r="I620" s="27"/>
      <c r="J620" s="27"/>
      <c r="K620" s="27"/>
      <c r="L620" s="27"/>
      <c r="M620" s="22" t="s">
        <v>895</v>
      </c>
      <c r="N620" s="17" t="s">
        <v>974</v>
      </c>
      <c r="O620" s="17"/>
      <c r="P620" s="17"/>
      <c r="Q620" s="80" t="s">
        <v>10</v>
      </c>
      <c r="R620" s="80"/>
    </row>
    <row r="621" spans="1:18" x14ac:dyDescent="0.25">
      <c r="A621" s="79"/>
      <c r="B621" s="88"/>
      <c r="C621" s="88"/>
      <c r="D621" s="80"/>
      <c r="E621" s="81"/>
      <c r="F621" s="15"/>
      <c r="G621" s="81"/>
      <c r="H621" s="27"/>
      <c r="I621" s="27"/>
      <c r="J621" s="27"/>
      <c r="K621" s="27"/>
      <c r="L621" s="27"/>
      <c r="M621" s="22" t="s">
        <v>881</v>
      </c>
      <c r="N621" s="15" t="s">
        <v>885</v>
      </c>
      <c r="O621" s="15"/>
      <c r="P621" s="15"/>
      <c r="Q621" s="80"/>
      <c r="R621" s="80"/>
    </row>
    <row r="622" spans="1:18" x14ac:dyDescent="0.25">
      <c r="A622" s="79">
        <f>A620+1</f>
        <v>165</v>
      </c>
      <c r="B622" s="88">
        <v>-88.285047925976599</v>
      </c>
      <c r="C622" s="88">
        <v>42.036669377708499</v>
      </c>
      <c r="D622" s="80" t="s">
        <v>23</v>
      </c>
      <c r="E622" s="81" t="s">
        <v>212</v>
      </c>
      <c r="F622" s="15"/>
      <c r="G622" s="81" t="s">
        <v>269</v>
      </c>
      <c r="H622" s="27"/>
      <c r="I622" s="27"/>
      <c r="J622" s="27"/>
      <c r="K622" s="27"/>
      <c r="L622" s="27"/>
      <c r="M622" s="22" t="s">
        <v>881</v>
      </c>
      <c r="N622" s="15" t="s">
        <v>885</v>
      </c>
      <c r="O622" s="15"/>
      <c r="P622" s="15"/>
      <c r="Q622" s="80" t="s">
        <v>1234</v>
      </c>
      <c r="R622" s="80" t="s">
        <v>1251</v>
      </c>
    </row>
    <row r="623" spans="1:18" x14ac:dyDescent="0.25">
      <c r="A623" s="79"/>
      <c r="B623" s="88"/>
      <c r="C623" s="88"/>
      <c r="D623" s="81"/>
      <c r="E623" s="81"/>
      <c r="F623" s="15"/>
      <c r="G623" s="81"/>
      <c r="H623" s="27"/>
      <c r="I623" s="27"/>
      <c r="J623" s="27"/>
      <c r="K623" s="27"/>
      <c r="L623" s="27"/>
      <c r="M623" s="22" t="s">
        <v>883</v>
      </c>
      <c r="N623" s="15" t="s">
        <v>901</v>
      </c>
      <c r="O623" s="15"/>
      <c r="P623" s="15"/>
      <c r="Q623" s="81"/>
      <c r="R623" s="81"/>
    </row>
    <row r="624" spans="1:18" x14ac:dyDescent="0.25">
      <c r="A624" s="79"/>
      <c r="B624" s="88"/>
      <c r="C624" s="88"/>
      <c r="D624" s="81"/>
      <c r="E624" s="81"/>
      <c r="F624" s="15"/>
      <c r="G624" s="81"/>
      <c r="H624" s="27"/>
      <c r="I624" s="27"/>
      <c r="J624" s="27"/>
      <c r="K624" s="27"/>
      <c r="L624" s="27"/>
      <c r="M624" s="22" t="s">
        <v>887</v>
      </c>
      <c r="N624" s="15" t="s">
        <v>986</v>
      </c>
      <c r="O624" s="15"/>
      <c r="P624" s="15"/>
      <c r="Q624" s="81"/>
      <c r="R624" s="81"/>
    </row>
    <row r="625" spans="1:18" x14ac:dyDescent="0.25">
      <c r="A625" s="79"/>
      <c r="B625" s="88"/>
      <c r="C625" s="88"/>
      <c r="D625" s="81"/>
      <c r="E625" s="81" t="s">
        <v>212</v>
      </c>
      <c r="F625" s="15"/>
      <c r="G625" s="81" t="s">
        <v>270</v>
      </c>
      <c r="H625" s="27"/>
      <c r="I625" s="27"/>
      <c r="J625" s="27"/>
      <c r="K625" s="27"/>
      <c r="L625" s="27"/>
      <c r="M625" s="22" t="s">
        <v>881</v>
      </c>
      <c r="N625" s="15" t="s">
        <v>885</v>
      </c>
      <c r="O625" s="15"/>
      <c r="P625" s="15"/>
      <c r="Q625" s="81"/>
      <c r="R625" s="81"/>
    </row>
    <row r="626" spans="1:18" x14ac:dyDescent="0.25">
      <c r="A626" s="79"/>
      <c r="B626" s="88"/>
      <c r="C626" s="88"/>
      <c r="D626" s="81"/>
      <c r="E626" s="81"/>
      <c r="F626" s="15"/>
      <c r="G626" s="81"/>
      <c r="H626" s="27"/>
      <c r="I626" s="27"/>
      <c r="J626" s="27"/>
      <c r="K626" s="27"/>
      <c r="L626" s="27"/>
      <c r="M626" s="22" t="s">
        <v>883</v>
      </c>
      <c r="N626" s="15" t="s">
        <v>953</v>
      </c>
      <c r="O626" s="15"/>
      <c r="P626" s="15"/>
      <c r="Q626" s="81"/>
      <c r="R626" s="81"/>
    </row>
    <row r="627" spans="1:18" ht="22.5" x14ac:dyDescent="0.25">
      <c r="A627" s="79"/>
      <c r="B627" s="88"/>
      <c r="C627" s="88"/>
      <c r="D627" s="81"/>
      <c r="E627" s="81"/>
      <c r="F627" s="15"/>
      <c r="G627" s="81"/>
      <c r="H627" s="27"/>
      <c r="I627" s="27"/>
      <c r="J627" s="27"/>
      <c r="K627" s="27"/>
      <c r="L627" s="27"/>
      <c r="M627" s="22" t="s">
        <v>887</v>
      </c>
      <c r="N627" s="15" t="s">
        <v>987</v>
      </c>
      <c r="O627" s="15"/>
      <c r="P627" s="15"/>
      <c r="Q627" s="81"/>
      <c r="R627" s="81"/>
    </row>
    <row r="628" spans="1:18" x14ac:dyDescent="0.25">
      <c r="A628" s="79">
        <f>A622+1</f>
        <v>166</v>
      </c>
      <c r="B628" s="88">
        <v>-88.282898578794999</v>
      </c>
      <c r="C628" s="88">
        <v>42.034385438807597</v>
      </c>
      <c r="D628" s="80" t="s">
        <v>23</v>
      </c>
      <c r="E628" s="81" t="s">
        <v>13</v>
      </c>
      <c r="F628" s="15"/>
      <c r="G628" s="81" t="s">
        <v>271</v>
      </c>
      <c r="H628" s="27"/>
      <c r="I628" s="27"/>
      <c r="J628" s="27"/>
      <c r="K628" s="27"/>
      <c r="L628" s="27"/>
      <c r="M628" s="22" t="s">
        <v>881</v>
      </c>
      <c r="N628" s="15" t="s">
        <v>885</v>
      </c>
      <c r="O628" s="15"/>
      <c r="P628" s="15"/>
      <c r="Q628" s="80" t="s">
        <v>1234</v>
      </c>
      <c r="R628" s="80" t="s">
        <v>1252</v>
      </c>
    </row>
    <row r="629" spans="1:18" x14ac:dyDescent="0.25">
      <c r="A629" s="79"/>
      <c r="B629" s="88"/>
      <c r="C629" s="88"/>
      <c r="D629" s="81"/>
      <c r="E629" s="81"/>
      <c r="F629" s="15"/>
      <c r="G629" s="81"/>
      <c r="H629" s="27"/>
      <c r="I629" s="27"/>
      <c r="J629" s="27"/>
      <c r="K629" s="27"/>
      <c r="L629" s="27"/>
      <c r="M629" s="22" t="s">
        <v>883</v>
      </c>
      <c r="N629" s="15" t="s">
        <v>901</v>
      </c>
      <c r="O629" s="15"/>
      <c r="P629" s="15"/>
      <c r="Q629" s="81"/>
      <c r="R629" s="81"/>
    </row>
    <row r="630" spans="1:18" x14ac:dyDescent="0.25">
      <c r="A630" s="79"/>
      <c r="B630" s="88"/>
      <c r="C630" s="88"/>
      <c r="D630" s="81"/>
      <c r="E630" s="81"/>
      <c r="F630" s="15"/>
      <c r="G630" s="81"/>
      <c r="H630" s="27"/>
      <c r="I630" s="27"/>
      <c r="J630" s="27"/>
      <c r="K630" s="27"/>
      <c r="L630" s="27"/>
      <c r="M630" s="22" t="s">
        <v>887</v>
      </c>
      <c r="N630" s="15" t="s">
        <v>988</v>
      </c>
      <c r="O630" s="15"/>
      <c r="P630" s="15"/>
      <c r="Q630" s="81"/>
      <c r="R630" s="81"/>
    </row>
    <row r="631" spans="1:18" x14ac:dyDescent="0.25">
      <c r="A631" s="79"/>
      <c r="B631" s="88"/>
      <c r="C631" s="88"/>
      <c r="D631" s="81"/>
      <c r="E631" s="81" t="s">
        <v>13</v>
      </c>
      <c r="F631" s="15"/>
      <c r="G631" s="81" t="s">
        <v>272</v>
      </c>
      <c r="H631" s="27"/>
      <c r="I631" s="27"/>
      <c r="J631" s="27"/>
      <c r="K631" s="27"/>
      <c r="L631" s="27"/>
      <c r="M631" s="22" t="s">
        <v>881</v>
      </c>
      <c r="N631" s="15" t="s">
        <v>885</v>
      </c>
      <c r="O631" s="15"/>
      <c r="P631" s="15"/>
      <c r="Q631" s="81"/>
      <c r="R631" s="81"/>
    </row>
    <row r="632" spans="1:18" x14ac:dyDescent="0.25">
      <c r="A632" s="79"/>
      <c r="B632" s="88"/>
      <c r="C632" s="88"/>
      <c r="D632" s="81"/>
      <c r="E632" s="81"/>
      <c r="F632" s="15"/>
      <c r="G632" s="81"/>
      <c r="H632" s="27"/>
      <c r="I632" s="27"/>
      <c r="J632" s="27"/>
      <c r="K632" s="27"/>
      <c r="L632" s="27"/>
      <c r="M632" s="22" t="s">
        <v>883</v>
      </c>
      <c r="N632" s="15" t="s">
        <v>901</v>
      </c>
      <c r="O632" s="15"/>
      <c r="P632" s="15"/>
      <c r="Q632" s="81"/>
      <c r="R632" s="81"/>
    </row>
    <row r="633" spans="1:18" x14ac:dyDescent="0.25">
      <c r="A633" s="79"/>
      <c r="B633" s="88"/>
      <c r="C633" s="88"/>
      <c r="D633" s="81"/>
      <c r="E633" s="81"/>
      <c r="F633" s="15"/>
      <c r="G633" s="81"/>
      <c r="H633" s="27"/>
      <c r="I633" s="27"/>
      <c r="J633" s="27"/>
      <c r="K633" s="27"/>
      <c r="L633" s="27"/>
      <c r="M633" s="22" t="s">
        <v>887</v>
      </c>
      <c r="N633" s="15" t="s">
        <v>988</v>
      </c>
      <c r="O633" s="15"/>
      <c r="P633" s="15"/>
      <c r="Q633" s="81"/>
      <c r="R633" s="81"/>
    </row>
    <row r="634" spans="1:18" x14ac:dyDescent="0.25">
      <c r="A634" s="79">
        <f>A628+1</f>
        <v>167</v>
      </c>
      <c r="B634" s="88">
        <v>-88.279915164000002</v>
      </c>
      <c r="C634" s="88">
        <v>42.031139879000001</v>
      </c>
      <c r="D634" s="80" t="s">
        <v>23</v>
      </c>
      <c r="E634" s="81" t="s">
        <v>13</v>
      </c>
      <c r="F634" s="15"/>
      <c r="G634" s="81" t="s">
        <v>273</v>
      </c>
      <c r="H634" s="27"/>
      <c r="I634" s="27"/>
      <c r="J634" s="27"/>
      <c r="K634" s="27"/>
      <c r="L634" s="27"/>
      <c r="M634" s="22" t="s">
        <v>881</v>
      </c>
      <c r="N634" s="15" t="s">
        <v>989</v>
      </c>
      <c r="O634" s="15"/>
      <c r="P634" s="15"/>
      <c r="Q634" s="80" t="s">
        <v>1229</v>
      </c>
      <c r="R634" s="80"/>
    </row>
    <row r="635" spans="1:18" ht="45" x14ac:dyDescent="0.25">
      <c r="A635" s="79"/>
      <c r="B635" s="88"/>
      <c r="C635" s="88"/>
      <c r="D635" s="81"/>
      <c r="E635" s="81"/>
      <c r="F635" s="15"/>
      <c r="G635" s="81"/>
      <c r="H635" s="27"/>
      <c r="I635" s="27"/>
      <c r="J635" s="27"/>
      <c r="K635" s="27"/>
      <c r="L635" s="27"/>
      <c r="M635" s="22" t="s">
        <v>883</v>
      </c>
      <c r="N635" s="15" t="s">
        <v>990</v>
      </c>
      <c r="O635" s="15"/>
      <c r="P635" s="15"/>
      <c r="Q635" s="81"/>
      <c r="R635" s="81"/>
    </row>
    <row r="636" spans="1:18" x14ac:dyDescent="0.25">
      <c r="A636" s="79"/>
      <c r="B636" s="88"/>
      <c r="C636" s="88"/>
      <c r="D636" s="81"/>
      <c r="E636" s="81" t="s">
        <v>13</v>
      </c>
      <c r="F636" s="15"/>
      <c r="G636" s="81" t="s">
        <v>274</v>
      </c>
      <c r="H636" s="27"/>
      <c r="I636" s="27"/>
      <c r="J636" s="27"/>
      <c r="K636" s="27"/>
      <c r="L636" s="27"/>
      <c r="M636" s="22" t="s">
        <v>881</v>
      </c>
      <c r="N636" s="15" t="s">
        <v>989</v>
      </c>
      <c r="O636" s="15"/>
      <c r="P636" s="15"/>
      <c r="Q636" s="81"/>
      <c r="R636" s="81"/>
    </row>
    <row r="637" spans="1:18" ht="45" x14ac:dyDescent="0.25">
      <c r="A637" s="79"/>
      <c r="B637" s="88"/>
      <c r="C637" s="88"/>
      <c r="D637" s="81"/>
      <c r="E637" s="81"/>
      <c r="F637" s="15"/>
      <c r="G637" s="81"/>
      <c r="H637" s="27"/>
      <c r="I637" s="27"/>
      <c r="J637" s="27"/>
      <c r="K637" s="27"/>
      <c r="L637" s="27"/>
      <c r="M637" s="22" t="s">
        <v>883</v>
      </c>
      <c r="N637" s="15" t="s">
        <v>990</v>
      </c>
      <c r="O637" s="15"/>
      <c r="P637" s="15"/>
      <c r="Q637" s="81"/>
      <c r="R637" s="81"/>
    </row>
    <row r="638" spans="1:18" x14ac:dyDescent="0.25">
      <c r="A638" s="79">
        <f>A634+1</f>
        <v>168</v>
      </c>
      <c r="B638" s="88">
        <v>-88.278829999999999</v>
      </c>
      <c r="C638" s="88">
        <v>42.029941999999998</v>
      </c>
      <c r="D638" s="81" t="s">
        <v>231</v>
      </c>
      <c r="E638" s="81" t="s">
        <v>13</v>
      </c>
      <c r="F638" s="15"/>
      <c r="G638" s="81" t="s">
        <v>275</v>
      </c>
      <c r="H638" s="27"/>
      <c r="I638" s="27"/>
      <c r="J638" s="27"/>
      <c r="K638" s="27"/>
      <c r="L638" s="27"/>
      <c r="M638" s="22" t="s">
        <v>881</v>
      </c>
      <c r="N638" s="15" t="s">
        <v>893</v>
      </c>
      <c r="O638" s="15"/>
      <c r="P638" s="15"/>
      <c r="Q638" s="81" t="s">
        <v>1234</v>
      </c>
      <c r="R638" s="81" t="s">
        <v>1239</v>
      </c>
    </row>
    <row r="639" spans="1:18" x14ac:dyDescent="0.25">
      <c r="A639" s="79"/>
      <c r="B639" s="88"/>
      <c r="C639" s="88"/>
      <c r="D639" s="81"/>
      <c r="E639" s="81"/>
      <c r="F639" s="15"/>
      <c r="G639" s="81"/>
      <c r="H639" s="27"/>
      <c r="I639" s="27"/>
      <c r="J639" s="27"/>
      <c r="K639" s="27"/>
      <c r="L639" s="27"/>
      <c r="M639" s="22" t="s">
        <v>883</v>
      </c>
      <c r="N639" s="15" t="s">
        <v>991</v>
      </c>
      <c r="O639" s="15"/>
      <c r="P639" s="15"/>
      <c r="Q639" s="81"/>
      <c r="R639" s="81"/>
    </row>
    <row r="640" spans="1:18" x14ac:dyDescent="0.25">
      <c r="A640" s="79"/>
      <c r="B640" s="88"/>
      <c r="C640" s="88"/>
      <c r="D640" s="81"/>
      <c r="E640" s="81" t="s">
        <v>13</v>
      </c>
      <c r="F640" s="15"/>
      <c r="G640" s="81" t="s">
        <v>276</v>
      </c>
      <c r="H640" s="27"/>
      <c r="I640" s="27"/>
      <c r="J640" s="27"/>
      <c r="K640" s="27"/>
      <c r="L640" s="27"/>
      <c r="M640" s="22" t="s">
        <v>881</v>
      </c>
      <c r="N640" s="15" t="s">
        <v>885</v>
      </c>
      <c r="O640" s="15"/>
      <c r="P640" s="15"/>
      <c r="Q640" s="81"/>
      <c r="R640" s="81"/>
    </row>
    <row r="641" spans="1:18" x14ac:dyDescent="0.25">
      <c r="A641" s="79"/>
      <c r="B641" s="88"/>
      <c r="C641" s="88"/>
      <c r="D641" s="81"/>
      <c r="E641" s="81"/>
      <c r="F641" s="15"/>
      <c r="G641" s="81"/>
      <c r="H641" s="27"/>
      <c r="I641" s="27"/>
      <c r="J641" s="27"/>
      <c r="K641" s="27"/>
      <c r="L641" s="27"/>
      <c r="M641" s="22" t="s">
        <v>883</v>
      </c>
      <c r="N641" s="15" t="s">
        <v>905</v>
      </c>
      <c r="O641" s="15"/>
      <c r="P641" s="15"/>
      <c r="Q641" s="81"/>
      <c r="R641" s="81"/>
    </row>
    <row r="642" spans="1:18" ht="22.5" x14ac:dyDescent="0.25">
      <c r="A642" s="79"/>
      <c r="B642" s="88"/>
      <c r="C642" s="88"/>
      <c r="D642" s="81"/>
      <c r="E642" s="81"/>
      <c r="F642" s="15"/>
      <c r="G642" s="81"/>
      <c r="H642" s="27"/>
      <c r="I642" s="27"/>
      <c r="J642" s="27"/>
      <c r="K642" s="27"/>
      <c r="L642" s="27"/>
      <c r="M642" s="22" t="s">
        <v>887</v>
      </c>
      <c r="N642" s="15" t="s">
        <v>888</v>
      </c>
      <c r="O642" s="15"/>
      <c r="P642" s="15"/>
      <c r="Q642" s="81"/>
      <c r="R642" s="81"/>
    </row>
    <row r="643" spans="1:18" ht="22.5" x14ac:dyDescent="0.25">
      <c r="A643" s="79"/>
      <c r="B643" s="88"/>
      <c r="C643" s="88"/>
      <c r="D643" s="81"/>
      <c r="E643" s="81"/>
      <c r="F643" s="15"/>
      <c r="G643" s="81"/>
      <c r="H643" s="27"/>
      <c r="I643" s="27"/>
      <c r="J643" s="27"/>
      <c r="K643" s="27"/>
      <c r="L643" s="27"/>
      <c r="M643" s="22" t="s">
        <v>889</v>
      </c>
      <c r="N643" s="15" t="s">
        <v>890</v>
      </c>
      <c r="O643" s="15"/>
      <c r="P643" s="15"/>
      <c r="Q643" s="81"/>
      <c r="R643" s="81"/>
    </row>
    <row r="644" spans="1:18" x14ac:dyDescent="0.25">
      <c r="A644" s="79">
        <f>A638+1</f>
        <v>169</v>
      </c>
      <c r="B644" s="88">
        <v>-88.278846000000001</v>
      </c>
      <c r="C644" s="88">
        <v>42.029954000000103</v>
      </c>
      <c r="D644" s="80" t="s">
        <v>1457</v>
      </c>
      <c r="E644" s="81" t="s">
        <v>13</v>
      </c>
      <c r="F644" s="15"/>
      <c r="G644" s="81" t="s">
        <v>277</v>
      </c>
      <c r="H644" s="27"/>
      <c r="I644" s="27"/>
      <c r="J644" s="27"/>
      <c r="K644" s="27"/>
      <c r="L644" s="27"/>
      <c r="M644" s="22" t="s">
        <v>881</v>
      </c>
      <c r="N644" s="17" t="s">
        <v>992</v>
      </c>
      <c r="O644" s="17"/>
      <c r="P644" s="17"/>
      <c r="Q644" s="80" t="s">
        <v>10</v>
      </c>
      <c r="R644" s="80"/>
    </row>
    <row r="645" spans="1:18" x14ac:dyDescent="0.25">
      <c r="A645" s="79"/>
      <c r="B645" s="88"/>
      <c r="C645" s="88"/>
      <c r="D645" s="81"/>
      <c r="E645" s="81"/>
      <c r="F645" s="15"/>
      <c r="G645" s="81"/>
      <c r="H645" s="27"/>
      <c r="I645" s="27"/>
      <c r="J645" s="27"/>
      <c r="K645" s="27"/>
      <c r="L645" s="27"/>
      <c r="M645" s="22" t="s">
        <v>883</v>
      </c>
      <c r="N645" s="17" t="s">
        <v>993</v>
      </c>
      <c r="O645" s="17"/>
      <c r="P645" s="17"/>
      <c r="Q645" s="81"/>
      <c r="R645" s="81"/>
    </row>
    <row r="646" spans="1:18" x14ac:dyDescent="0.25">
      <c r="A646" s="79"/>
      <c r="B646" s="88"/>
      <c r="C646" s="88"/>
      <c r="D646" s="81"/>
      <c r="E646" s="81"/>
      <c r="F646" s="15"/>
      <c r="G646" s="81"/>
      <c r="H646" s="27"/>
      <c r="I646" s="27"/>
      <c r="J646" s="27"/>
      <c r="K646" s="27"/>
      <c r="L646" s="27"/>
      <c r="M646" s="22" t="s">
        <v>887</v>
      </c>
      <c r="N646" s="17" t="s">
        <v>994</v>
      </c>
      <c r="O646" s="17"/>
      <c r="P646" s="17"/>
      <c r="Q646" s="81"/>
      <c r="R646" s="81"/>
    </row>
    <row r="647" spans="1:18" x14ac:dyDescent="0.25">
      <c r="A647" s="79"/>
      <c r="B647" s="88"/>
      <c r="C647" s="88"/>
      <c r="D647" s="81"/>
      <c r="E647" s="81"/>
      <c r="F647" s="15"/>
      <c r="G647" s="81"/>
      <c r="H647" s="27"/>
      <c r="I647" s="27"/>
      <c r="J647" s="27"/>
      <c r="K647" s="27"/>
      <c r="L647" s="27"/>
      <c r="M647" s="22" t="s">
        <v>889</v>
      </c>
      <c r="N647" s="17" t="s">
        <v>995</v>
      </c>
      <c r="O647" s="17"/>
      <c r="P647" s="17"/>
      <c r="Q647" s="81"/>
      <c r="R647" s="81"/>
    </row>
    <row r="648" spans="1:18" ht="22.5" x14ac:dyDescent="0.25">
      <c r="A648" s="79">
        <f>A644+1</f>
        <v>170</v>
      </c>
      <c r="B648" s="88">
        <v>-88.279865000000001</v>
      </c>
      <c r="C648" s="88">
        <v>42.029364000000001</v>
      </c>
      <c r="D648" s="81" t="s">
        <v>16</v>
      </c>
      <c r="E648" s="81" t="s">
        <v>212</v>
      </c>
      <c r="F648" s="15"/>
      <c r="G648" s="81" t="s">
        <v>278</v>
      </c>
      <c r="H648" s="27"/>
      <c r="I648" s="27"/>
      <c r="J648" s="27"/>
      <c r="K648" s="27"/>
      <c r="L648" s="27"/>
      <c r="M648" s="22" t="s">
        <v>881</v>
      </c>
      <c r="N648" s="15" t="s">
        <v>996</v>
      </c>
      <c r="O648" s="15"/>
      <c r="P648" s="15"/>
      <c r="Q648" s="80" t="s">
        <v>1229</v>
      </c>
      <c r="R648" s="80"/>
    </row>
    <row r="649" spans="1:18" ht="22.5" x14ac:dyDescent="0.25">
      <c r="A649" s="79"/>
      <c r="B649" s="88">
        <v>-88.279865000000001</v>
      </c>
      <c r="C649" s="88">
        <v>42.029364000000001</v>
      </c>
      <c r="D649" s="81"/>
      <c r="E649" s="81"/>
      <c r="F649" s="15"/>
      <c r="G649" s="81"/>
      <c r="H649" s="27"/>
      <c r="I649" s="27"/>
      <c r="J649" s="27"/>
      <c r="K649" s="27"/>
      <c r="L649" s="27"/>
      <c r="M649" s="22" t="s">
        <v>883</v>
      </c>
      <c r="N649" s="15" t="s">
        <v>997</v>
      </c>
      <c r="O649" s="15"/>
      <c r="P649" s="15"/>
      <c r="Q649" s="81"/>
      <c r="R649" s="81"/>
    </row>
    <row r="650" spans="1:18" x14ac:dyDescent="0.25">
      <c r="A650" s="79"/>
      <c r="B650" s="88">
        <v>-88.279865000000001</v>
      </c>
      <c r="C650" s="88">
        <v>42.029364000000001</v>
      </c>
      <c r="D650" s="81"/>
      <c r="E650" s="81"/>
      <c r="F650" s="15"/>
      <c r="G650" s="81"/>
      <c r="H650" s="27"/>
      <c r="I650" s="27"/>
      <c r="J650" s="27"/>
      <c r="K650" s="27"/>
      <c r="L650" s="27"/>
      <c r="M650" s="22" t="s">
        <v>887</v>
      </c>
      <c r="N650" s="15" t="s">
        <v>929</v>
      </c>
      <c r="O650" s="15"/>
      <c r="P650" s="15"/>
      <c r="Q650" s="81"/>
      <c r="R650" s="81"/>
    </row>
    <row r="651" spans="1:18" x14ac:dyDescent="0.25">
      <c r="A651" s="79">
        <f>A648+1</f>
        <v>171</v>
      </c>
      <c r="B651" s="88">
        <v>-88.278671000000003</v>
      </c>
      <c r="C651" s="88">
        <v>42.029814000000002</v>
      </c>
      <c r="D651" s="81" t="s">
        <v>16</v>
      </c>
      <c r="E651" s="81" t="s">
        <v>212</v>
      </c>
      <c r="F651" s="15"/>
      <c r="G651" s="81" t="s">
        <v>279</v>
      </c>
      <c r="H651" s="27"/>
      <c r="I651" s="27"/>
      <c r="J651" s="27"/>
      <c r="K651" s="27"/>
      <c r="L651" s="27"/>
      <c r="M651" s="22" t="s">
        <v>881</v>
      </c>
      <c r="N651" s="7" t="s">
        <v>882</v>
      </c>
      <c r="O651" s="7"/>
      <c r="P651" s="7"/>
      <c r="Q651" s="80" t="s">
        <v>1229</v>
      </c>
      <c r="R651" s="80" t="s">
        <v>1253</v>
      </c>
    </row>
    <row r="652" spans="1:18" x14ac:dyDescent="0.25">
      <c r="A652" s="79"/>
      <c r="B652" s="88">
        <v>-88.278671000000003</v>
      </c>
      <c r="C652" s="88">
        <v>42.029814000000002</v>
      </c>
      <c r="D652" s="81"/>
      <c r="E652" s="81"/>
      <c r="F652" s="15"/>
      <c r="G652" s="81"/>
      <c r="H652" s="27"/>
      <c r="I652" s="27"/>
      <c r="J652" s="27"/>
      <c r="K652" s="27"/>
      <c r="L652" s="27"/>
      <c r="M652" s="22" t="s">
        <v>883</v>
      </c>
      <c r="N652" s="7" t="s">
        <v>884</v>
      </c>
      <c r="O652" s="7"/>
      <c r="P652" s="7"/>
      <c r="Q652" s="81"/>
      <c r="R652" s="81"/>
    </row>
    <row r="653" spans="1:18" x14ac:dyDescent="0.25">
      <c r="A653" s="79"/>
      <c r="B653" s="88"/>
      <c r="C653" s="88"/>
      <c r="D653" s="81"/>
      <c r="E653" s="15" t="s">
        <v>212</v>
      </c>
      <c r="F653" s="15"/>
      <c r="G653" s="81"/>
      <c r="H653" s="27"/>
      <c r="I653" s="27"/>
      <c r="J653" s="27"/>
      <c r="K653" s="27"/>
      <c r="L653" s="27"/>
      <c r="M653" s="22" t="s">
        <v>887</v>
      </c>
      <c r="N653" s="7" t="s">
        <v>928</v>
      </c>
      <c r="O653" s="7"/>
      <c r="P653" s="7"/>
      <c r="Q653" s="81"/>
      <c r="R653" s="81"/>
    </row>
    <row r="654" spans="1:18" x14ac:dyDescent="0.25">
      <c r="A654" s="79">
        <f>A651+1</f>
        <v>172</v>
      </c>
      <c r="B654" s="88">
        <v>-88.278861000000006</v>
      </c>
      <c r="C654" s="88">
        <v>42.029909000000004</v>
      </c>
      <c r="D654" s="81" t="s">
        <v>16</v>
      </c>
      <c r="E654" s="81" t="s">
        <v>212</v>
      </c>
      <c r="F654" s="15"/>
      <c r="G654" s="81" t="s">
        <v>280</v>
      </c>
      <c r="H654" s="27"/>
      <c r="I654" s="27"/>
      <c r="J654" s="27"/>
      <c r="K654" s="27"/>
      <c r="L654" s="27"/>
      <c r="M654" s="22" t="s">
        <v>881</v>
      </c>
      <c r="N654" s="7" t="s">
        <v>882</v>
      </c>
      <c r="O654" s="7"/>
      <c r="P654" s="7"/>
      <c r="Q654" s="80" t="s">
        <v>1229</v>
      </c>
      <c r="R654" s="80" t="s">
        <v>1253</v>
      </c>
    </row>
    <row r="655" spans="1:18" x14ac:dyDescent="0.25">
      <c r="A655" s="79"/>
      <c r="B655" s="88">
        <v>-88.278861000000006</v>
      </c>
      <c r="C655" s="88"/>
      <c r="D655" s="81"/>
      <c r="E655" s="81"/>
      <c r="F655" s="15"/>
      <c r="G655" s="81"/>
      <c r="H655" s="27"/>
      <c r="I655" s="27"/>
      <c r="J655" s="27"/>
      <c r="K655" s="27"/>
      <c r="L655" s="27"/>
      <c r="M655" s="22" t="s">
        <v>883</v>
      </c>
      <c r="N655" s="7" t="s">
        <v>884</v>
      </c>
      <c r="O655" s="7"/>
      <c r="P655" s="7"/>
      <c r="Q655" s="81"/>
      <c r="R655" s="81"/>
    </row>
    <row r="656" spans="1:18" x14ac:dyDescent="0.25">
      <c r="A656" s="79"/>
      <c r="B656" s="88"/>
      <c r="C656" s="88"/>
      <c r="D656" s="81"/>
      <c r="E656" s="15" t="s">
        <v>212</v>
      </c>
      <c r="F656" s="15"/>
      <c r="G656" s="81"/>
      <c r="H656" s="27"/>
      <c r="I656" s="27"/>
      <c r="J656" s="27"/>
      <c r="K656" s="27"/>
      <c r="L656" s="27"/>
      <c r="M656" s="22" t="s">
        <v>887</v>
      </c>
      <c r="N656" s="7" t="s">
        <v>928</v>
      </c>
      <c r="O656" s="7"/>
      <c r="P656" s="7"/>
      <c r="Q656" s="81"/>
      <c r="R656" s="81"/>
    </row>
    <row r="657" spans="1:18" ht="22.5" x14ac:dyDescent="0.25">
      <c r="A657" s="79">
        <f>A654+1</f>
        <v>173</v>
      </c>
      <c r="B657" s="88">
        <v>-88.278109000000001</v>
      </c>
      <c r="C657" s="88">
        <v>42.030213000000003</v>
      </c>
      <c r="D657" s="81" t="s">
        <v>16</v>
      </c>
      <c r="E657" s="81" t="s">
        <v>212</v>
      </c>
      <c r="F657" s="15"/>
      <c r="G657" s="81" t="s">
        <v>281</v>
      </c>
      <c r="H657" s="27"/>
      <c r="I657" s="27"/>
      <c r="J657" s="27"/>
      <c r="K657" s="27"/>
      <c r="L657" s="27"/>
      <c r="M657" s="22" t="s">
        <v>881</v>
      </c>
      <c r="N657" s="15" t="s">
        <v>996</v>
      </c>
      <c r="O657" s="15"/>
      <c r="P657" s="15"/>
      <c r="Q657" s="80" t="s">
        <v>1229</v>
      </c>
      <c r="R657" s="80"/>
    </row>
    <row r="658" spans="1:18" ht="22.5" x14ac:dyDescent="0.25">
      <c r="A658" s="79"/>
      <c r="B658" s="88">
        <v>-88.278109000000001</v>
      </c>
      <c r="C658" s="88">
        <v>42.030213000000003</v>
      </c>
      <c r="D658" s="81"/>
      <c r="E658" s="81"/>
      <c r="F658" s="15"/>
      <c r="G658" s="81"/>
      <c r="H658" s="27"/>
      <c r="I658" s="27"/>
      <c r="J658" s="27"/>
      <c r="K658" s="27"/>
      <c r="L658" s="27"/>
      <c r="M658" s="22" t="s">
        <v>883</v>
      </c>
      <c r="N658" s="15" t="s">
        <v>997</v>
      </c>
      <c r="O658" s="15"/>
      <c r="P658" s="15"/>
      <c r="Q658" s="81"/>
      <c r="R658" s="81"/>
    </row>
    <row r="659" spans="1:18" x14ac:dyDescent="0.25">
      <c r="A659" s="79"/>
      <c r="B659" s="88">
        <v>-88.278109000000001</v>
      </c>
      <c r="C659" s="88">
        <v>42.030213000000003</v>
      </c>
      <c r="D659" s="81"/>
      <c r="E659" s="81"/>
      <c r="F659" s="15"/>
      <c r="G659" s="81"/>
      <c r="H659" s="27"/>
      <c r="I659" s="27"/>
      <c r="J659" s="27"/>
      <c r="K659" s="27"/>
      <c r="L659" s="27"/>
      <c r="M659" s="22" t="s">
        <v>887</v>
      </c>
      <c r="N659" s="15" t="s">
        <v>929</v>
      </c>
      <c r="O659" s="15"/>
      <c r="P659" s="15"/>
      <c r="Q659" s="81"/>
      <c r="R659" s="81"/>
    </row>
    <row r="660" spans="1:18" x14ac:dyDescent="0.25">
      <c r="A660" s="79">
        <f>A657+1</f>
        <v>174</v>
      </c>
      <c r="B660" s="88">
        <v>-88.2786708</v>
      </c>
      <c r="C660" s="88">
        <v>42.029813699999998</v>
      </c>
      <c r="D660" s="81" t="s">
        <v>63</v>
      </c>
      <c r="E660" s="81" t="s">
        <v>13</v>
      </c>
      <c r="F660" s="15"/>
      <c r="G660" s="81" t="s">
        <v>282</v>
      </c>
      <c r="H660" s="27"/>
      <c r="I660" s="27"/>
      <c r="J660" s="27"/>
      <c r="K660" s="27"/>
      <c r="L660" s="27"/>
      <c r="M660" s="22" t="s">
        <v>881</v>
      </c>
      <c r="N660" s="15" t="s">
        <v>893</v>
      </c>
      <c r="O660" s="15"/>
      <c r="P660" s="15"/>
      <c r="Q660" s="81" t="s">
        <v>1234</v>
      </c>
      <c r="R660" s="81" t="s">
        <v>1254</v>
      </c>
    </row>
    <row r="661" spans="1:18" x14ac:dyDescent="0.25">
      <c r="A661" s="79"/>
      <c r="B661" s="88"/>
      <c r="C661" s="88"/>
      <c r="D661" s="81"/>
      <c r="E661" s="81"/>
      <c r="F661" s="15"/>
      <c r="G661" s="81"/>
      <c r="H661" s="27"/>
      <c r="I661" s="27"/>
      <c r="J661" s="27"/>
      <c r="K661" s="27"/>
      <c r="L661" s="27"/>
      <c r="M661" s="22" t="s">
        <v>883</v>
      </c>
      <c r="N661" s="15" t="s">
        <v>991</v>
      </c>
      <c r="O661" s="15"/>
      <c r="P661" s="15"/>
      <c r="Q661" s="81"/>
      <c r="R661" s="81"/>
    </row>
    <row r="662" spans="1:18" x14ac:dyDescent="0.25">
      <c r="A662" s="79"/>
      <c r="B662" s="88"/>
      <c r="C662" s="88"/>
      <c r="D662" s="81"/>
      <c r="E662" s="81" t="s">
        <v>13</v>
      </c>
      <c r="F662" s="15"/>
      <c r="G662" s="81" t="s">
        <v>283</v>
      </c>
      <c r="H662" s="27"/>
      <c r="I662" s="27"/>
      <c r="J662" s="27"/>
      <c r="K662" s="27"/>
      <c r="L662" s="27"/>
      <c r="M662" s="22" t="s">
        <v>881</v>
      </c>
      <c r="N662" s="15" t="s">
        <v>885</v>
      </c>
      <c r="O662" s="15"/>
      <c r="P662" s="15"/>
      <c r="Q662" s="81"/>
      <c r="R662" s="81"/>
    </row>
    <row r="663" spans="1:18" x14ac:dyDescent="0.25">
      <c r="A663" s="79"/>
      <c r="B663" s="88"/>
      <c r="C663" s="88"/>
      <c r="D663" s="81"/>
      <c r="E663" s="81"/>
      <c r="F663" s="15"/>
      <c r="G663" s="81"/>
      <c r="H663" s="27"/>
      <c r="I663" s="27"/>
      <c r="J663" s="27"/>
      <c r="K663" s="27"/>
      <c r="L663" s="27"/>
      <c r="M663" s="22" t="s">
        <v>883</v>
      </c>
      <c r="N663" s="15" t="s">
        <v>905</v>
      </c>
      <c r="O663" s="15"/>
      <c r="P663" s="15"/>
      <c r="Q663" s="81"/>
      <c r="R663" s="81"/>
    </row>
    <row r="664" spans="1:18" x14ac:dyDescent="0.25">
      <c r="A664" s="79"/>
      <c r="B664" s="88"/>
      <c r="C664" s="88"/>
      <c r="D664" s="81"/>
      <c r="E664" s="81"/>
      <c r="F664" s="15"/>
      <c r="G664" s="81"/>
      <c r="H664" s="27"/>
      <c r="I664" s="27"/>
      <c r="J664" s="27"/>
      <c r="K664" s="27"/>
      <c r="L664" s="27"/>
      <c r="M664" s="22" t="s">
        <v>887</v>
      </c>
      <c r="N664" s="15" t="s">
        <v>998</v>
      </c>
      <c r="O664" s="15"/>
      <c r="P664" s="15"/>
      <c r="Q664" s="81"/>
      <c r="R664" s="81"/>
    </row>
    <row r="665" spans="1:18" ht="22.5" x14ac:dyDescent="0.25">
      <c r="A665" s="79">
        <f>A660+1</f>
        <v>175</v>
      </c>
      <c r="B665" s="88">
        <v>-88.278709000000006</v>
      </c>
      <c r="C665" s="88">
        <v>42.029741999999999</v>
      </c>
      <c r="D665" s="81" t="s">
        <v>16</v>
      </c>
      <c r="E665" s="81" t="s">
        <v>13</v>
      </c>
      <c r="F665" s="15"/>
      <c r="G665" s="81" t="s">
        <v>284</v>
      </c>
      <c r="H665" s="27"/>
      <c r="I665" s="27"/>
      <c r="J665" s="27"/>
      <c r="K665" s="27"/>
      <c r="L665" s="27"/>
      <c r="M665" s="22" t="s">
        <v>881</v>
      </c>
      <c r="N665" s="15" t="s">
        <v>888</v>
      </c>
      <c r="O665" s="15"/>
      <c r="P665" s="15"/>
      <c r="Q665" s="81" t="s">
        <v>1229</v>
      </c>
      <c r="R665" s="81"/>
    </row>
    <row r="666" spans="1:18" ht="22.5" x14ac:dyDescent="0.25">
      <c r="A666" s="79"/>
      <c r="B666" s="88"/>
      <c r="C666" s="88"/>
      <c r="D666" s="81"/>
      <c r="E666" s="81"/>
      <c r="F666" s="15"/>
      <c r="G666" s="81"/>
      <c r="H666" s="27"/>
      <c r="I666" s="27"/>
      <c r="J666" s="27"/>
      <c r="K666" s="27"/>
      <c r="L666" s="27"/>
      <c r="M666" s="22" t="s">
        <v>883</v>
      </c>
      <c r="N666" s="15" t="s">
        <v>890</v>
      </c>
      <c r="O666" s="15"/>
      <c r="P666" s="15"/>
      <c r="Q666" s="81"/>
      <c r="R666" s="81"/>
    </row>
    <row r="667" spans="1:18" ht="22.5" x14ac:dyDescent="0.25">
      <c r="A667" s="79"/>
      <c r="B667" s="88"/>
      <c r="C667" s="88"/>
      <c r="D667" s="81"/>
      <c r="E667" s="81"/>
      <c r="F667" s="15"/>
      <c r="G667" s="81"/>
      <c r="H667" s="27"/>
      <c r="I667" s="27"/>
      <c r="J667" s="27"/>
      <c r="K667" s="27"/>
      <c r="L667" s="27"/>
      <c r="M667" s="22" t="s">
        <v>887</v>
      </c>
      <c r="N667" s="15" t="s">
        <v>999</v>
      </c>
      <c r="O667" s="15"/>
      <c r="P667" s="15"/>
      <c r="Q667" s="81"/>
      <c r="R667" s="81"/>
    </row>
    <row r="668" spans="1:18" ht="22.5" x14ac:dyDescent="0.25">
      <c r="A668" s="79">
        <f>A665+1</f>
        <v>176</v>
      </c>
      <c r="B668" s="88">
        <v>-88.275797999999995</v>
      </c>
      <c r="C668" s="88">
        <v>42.025691999999999</v>
      </c>
      <c r="D668" s="81" t="s">
        <v>16</v>
      </c>
      <c r="E668" s="81" t="s">
        <v>13</v>
      </c>
      <c r="F668" s="15"/>
      <c r="G668" s="81" t="s">
        <v>285</v>
      </c>
      <c r="H668" s="27"/>
      <c r="I668" s="27"/>
      <c r="J668" s="27"/>
      <c r="K668" s="27"/>
      <c r="L668" s="27"/>
      <c r="M668" s="22" t="s">
        <v>881</v>
      </c>
      <c r="N668" s="15" t="s">
        <v>888</v>
      </c>
      <c r="O668" s="15"/>
      <c r="P668" s="15"/>
      <c r="Q668" s="81" t="s">
        <v>1229</v>
      </c>
      <c r="R668" s="81"/>
    </row>
    <row r="669" spans="1:18" ht="22.5" x14ac:dyDescent="0.25">
      <c r="A669" s="79"/>
      <c r="B669" s="88"/>
      <c r="C669" s="88"/>
      <c r="D669" s="81"/>
      <c r="E669" s="81"/>
      <c r="F669" s="15"/>
      <c r="G669" s="81"/>
      <c r="H669" s="27"/>
      <c r="I669" s="27"/>
      <c r="J669" s="27"/>
      <c r="K669" s="27"/>
      <c r="L669" s="27"/>
      <c r="M669" s="22" t="s">
        <v>883</v>
      </c>
      <c r="N669" s="15" t="s">
        <v>890</v>
      </c>
      <c r="O669" s="15"/>
      <c r="P669" s="15"/>
      <c r="Q669" s="81"/>
      <c r="R669" s="81"/>
    </row>
    <row r="670" spans="1:18" ht="22.5" x14ac:dyDescent="0.25">
      <c r="A670" s="79"/>
      <c r="B670" s="88"/>
      <c r="C670" s="88"/>
      <c r="D670" s="81"/>
      <c r="E670" s="81"/>
      <c r="F670" s="15"/>
      <c r="G670" s="81"/>
      <c r="H670" s="27"/>
      <c r="I670" s="27"/>
      <c r="J670" s="27"/>
      <c r="K670" s="27"/>
      <c r="L670" s="27"/>
      <c r="M670" s="22" t="s">
        <v>887</v>
      </c>
      <c r="N670" s="15" t="s">
        <v>999</v>
      </c>
      <c r="O670" s="15"/>
      <c r="P670" s="15"/>
      <c r="Q670" s="81"/>
      <c r="R670" s="81"/>
    </row>
    <row r="671" spans="1:18" ht="33.75" x14ac:dyDescent="0.25">
      <c r="A671" s="79">
        <f>A668+1</f>
        <v>177</v>
      </c>
      <c r="B671" s="88">
        <v>-88.274566318017904</v>
      </c>
      <c r="C671" s="88">
        <v>42.021959750178297</v>
      </c>
      <c r="D671" s="81" t="s">
        <v>16</v>
      </c>
      <c r="E671" s="81" t="s">
        <v>13</v>
      </c>
      <c r="F671" s="15"/>
      <c r="G671" s="81" t="s">
        <v>252</v>
      </c>
      <c r="H671" s="27"/>
      <c r="I671" s="27"/>
      <c r="J671" s="27"/>
      <c r="K671" s="27"/>
      <c r="L671" s="27"/>
      <c r="M671" s="22" t="s">
        <v>881</v>
      </c>
      <c r="N671" s="17" t="s">
        <v>911</v>
      </c>
      <c r="O671" s="17"/>
      <c r="P671" s="17"/>
      <c r="Q671" s="81" t="s">
        <v>1229</v>
      </c>
      <c r="R671" s="81"/>
    </row>
    <row r="672" spans="1:18" x14ac:dyDescent="0.25">
      <c r="A672" s="79"/>
      <c r="B672" s="88"/>
      <c r="C672" s="88"/>
      <c r="D672" s="81"/>
      <c r="E672" s="81"/>
      <c r="F672" s="15"/>
      <c r="G672" s="81"/>
      <c r="H672" s="27"/>
      <c r="I672" s="27"/>
      <c r="J672" s="27"/>
      <c r="K672" s="27"/>
      <c r="L672" s="27"/>
      <c r="M672" s="22" t="s">
        <v>883</v>
      </c>
      <c r="N672" s="15" t="s">
        <v>885</v>
      </c>
      <c r="O672" s="15"/>
      <c r="P672" s="15"/>
      <c r="Q672" s="81"/>
      <c r="R672" s="81"/>
    </row>
    <row r="673" spans="1:18" x14ac:dyDescent="0.25">
      <c r="A673" s="79"/>
      <c r="B673" s="88"/>
      <c r="C673" s="88"/>
      <c r="D673" s="81"/>
      <c r="E673" s="81"/>
      <c r="F673" s="15"/>
      <c r="G673" s="81"/>
      <c r="H673" s="27"/>
      <c r="I673" s="27"/>
      <c r="J673" s="27"/>
      <c r="K673" s="27"/>
      <c r="L673" s="27"/>
      <c r="M673" s="22" t="s">
        <v>887</v>
      </c>
      <c r="N673" s="15" t="s">
        <v>1000</v>
      </c>
      <c r="O673" s="15"/>
      <c r="P673" s="15"/>
      <c r="Q673" s="81"/>
      <c r="R673" s="81"/>
    </row>
    <row r="674" spans="1:18" x14ac:dyDescent="0.25">
      <c r="A674" s="79"/>
      <c r="B674" s="88"/>
      <c r="C674" s="88"/>
      <c r="D674" s="81"/>
      <c r="E674" s="81"/>
      <c r="F674" s="15"/>
      <c r="G674" s="81"/>
      <c r="H674" s="27"/>
      <c r="I674" s="27"/>
      <c r="J674" s="27"/>
      <c r="K674" s="27"/>
      <c r="L674" s="27"/>
      <c r="M674" s="22" t="s">
        <v>889</v>
      </c>
      <c r="N674" s="15" t="s">
        <v>1001</v>
      </c>
      <c r="O674" s="15"/>
      <c r="P674" s="15"/>
      <c r="Q674" s="81"/>
      <c r="R674" s="81"/>
    </row>
    <row r="675" spans="1:18" ht="33.75" x14ac:dyDescent="0.25">
      <c r="A675" s="79"/>
      <c r="B675" s="88"/>
      <c r="C675" s="88"/>
      <c r="D675" s="81"/>
      <c r="E675" s="81" t="s">
        <v>13</v>
      </c>
      <c r="F675" s="15"/>
      <c r="G675" s="81" t="s">
        <v>226</v>
      </c>
      <c r="H675" s="27"/>
      <c r="I675" s="27"/>
      <c r="J675" s="27"/>
      <c r="K675" s="27"/>
      <c r="L675" s="27"/>
      <c r="M675" s="22" t="s">
        <v>881</v>
      </c>
      <c r="N675" s="17" t="s">
        <v>911</v>
      </c>
      <c r="O675" s="17"/>
      <c r="P675" s="17"/>
      <c r="Q675" s="81"/>
      <c r="R675" s="81"/>
    </row>
    <row r="676" spans="1:18" x14ac:dyDescent="0.25">
      <c r="A676" s="79"/>
      <c r="B676" s="88"/>
      <c r="C676" s="88"/>
      <c r="D676" s="81"/>
      <c r="E676" s="81"/>
      <c r="F676" s="15"/>
      <c r="G676" s="81"/>
      <c r="H676" s="27"/>
      <c r="I676" s="27"/>
      <c r="J676" s="27"/>
      <c r="K676" s="27"/>
      <c r="L676" s="27"/>
      <c r="M676" s="22" t="s">
        <v>883</v>
      </c>
      <c r="N676" s="15" t="s">
        <v>885</v>
      </c>
      <c r="O676" s="15"/>
      <c r="P676" s="15"/>
      <c r="Q676" s="81"/>
      <c r="R676" s="81"/>
    </row>
    <row r="677" spans="1:18" x14ac:dyDescent="0.25">
      <c r="A677" s="79"/>
      <c r="B677" s="88"/>
      <c r="C677" s="88"/>
      <c r="D677" s="81"/>
      <c r="E677" s="81"/>
      <c r="F677" s="15"/>
      <c r="G677" s="81"/>
      <c r="H677" s="27"/>
      <c r="I677" s="27"/>
      <c r="J677" s="27"/>
      <c r="K677" s="27"/>
      <c r="L677" s="27"/>
      <c r="M677" s="22" t="s">
        <v>887</v>
      </c>
      <c r="N677" s="15" t="s">
        <v>1000</v>
      </c>
      <c r="O677" s="15"/>
      <c r="P677" s="15"/>
      <c r="Q677" s="81"/>
      <c r="R677" s="81"/>
    </row>
    <row r="678" spans="1:18" x14ac:dyDescent="0.25">
      <c r="A678" s="79">
        <f>A671+1</f>
        <v>178</v>
      </c>
      <c r="B678" s="88">
        <v>-88.273015000000001</v>
      </c>
      <c r="C678" s="88">
        <v>42.016658</v>
      </c>
      <c r="D678" s="81" t="s">
        <v>16</v>
      </c>
      <c r="E678" s="81" t="s">
        <v>13</v>
      </c>
      <c r="F678" s="15"/>
      <c r="G678" s="81" t="s">
        <v>286</v>
      </c>
      <c r="H678" s="27"/>
      <c r="I678" s="27"/>
      <c r="J678" s="27"/>
      <c r="K678" s="27"/>
      <c r="L678" s="27"/>
      <c r="M678" s="22" t="s">
        <v>895</v>
      </c>
      <c r="N678" s="17" t="s">
        <v>893</v>
      </c>
      <c r="O678" s="17"/>
      <c r="P678" s="17"/>
      <c r="Q678" s="81" t="s">
        <v>10</v>
      </c>
      <c r="R678" s="81"/>
    </row>
    <row r="679" spans="1:18" x14ac:dyDescent="0.25">
      <c r="A679" s="79"/>
      <c r="B679" s="88"/>
      <c r="C679" s="88"/>
      <c r="D679" s="81"/>
      <c r="E679" s="81"/>
      <c r="F679" s="15"/>
      <c r="G679" s="81"/>
      <c r="H679" s="27"/>
      <c r="I679" s="27"/>
      <c r="J679" s="27"/>
      <c r="K679" s="27"/>
      <c r="L679" s="27"/>
      <c r="M679" s="22" t="s">
        <v>881</v>
      </c>
      <c r="N679" s="15" t="s">
        <v>898</v>
      </c>
      <c r="O679" s="15"/>
      <c r="P679" s="15"/>
      <c r="Q679" s="81"/>
      <c r="R679" s="81"/>
    </row>
    <row r="680" spans="1:18" x14ac:dyDescent="0.25">
      <c r="A680" s="79"/>
      <c r="B680" s="88"/>
      <c r="C680" s="88"/>
      <c r="D680" s="81"/>
      <c r="E680" s="81"/>
      <c r="F680" s="15"/>
      <c r="G680" s="81"/>
      <c r="H680" s="27"/>
      <c r="I680" s="27"/>
      <c r="J680" s="27"/>
      <c r="K680" s="27"/>
      <c r="L680" s="27"/>
      <c r="M680" s="22" t="s">
        <v>895</v>
      </c>
      <c r="N680" s="17" t="s">
        <v>885</v>
      </c>
      <c r="O680" s="17"/>
      <c r="P680" s="17"/>
      <c r="Q680" s="81"/>
      <c r="R680" s="81"/>
    </row>
    <row r="681" spans="1:18" x14ac:dyDescent="0.25">
      <c r="A681" s="79"/>
      <c r="B681" s="88"/>
      <c r="C681" s="88"/>
      <c r="D681" s="81"/>
      <c r="E681" s="81" t="s">
        <v>13</v>
      </c>
      <c r="F681" s="15"/>
      <c r="G681" s="81" t="s">
        <v>287</v>
      </c>
      <c r="H681" s="27"/>
      <c r="I681" s="27"/>
      <c r="J681" s="27"/>
      <c r="K681" s="27"/>
      <c r="L681" s="27"/>
      <c r="M681" s="22" t="s">
        <v>881</v>
      </c>
      <c r="N681" s="15" t="s">
        <v>885</v>
      </c>
      <c r="O681" s="15"/>
      <c r="P681" s="15"/>
      <c r="Q681" s="81"/>
      <c r="R681" s="81"/>
    </row>
    <row r="682" spans="1:18" ht="22.5" x14ac:dyDescent="0.25">
      <c r="A682" s="79"/>
      <c r="B682" s="88"/>
      <c r="C682" s="88"/>
      <c r="D682" s="81"/>
      <c r="E682" s="81"/>
      <c r="F682" s="15"/>
      <c r="G682" s="81"/>
      <c r="H682" s="27"/>
      <c r="I682" s="27"/>
      <c r="J682" s="27"/>
      <c r="K682" s="27"/>
      <c r="L682" s="27"/>
      <c r="M682" s="22" t="s">
        <v>883</v>
      </c>
      <c r="N682" s="15" t="s">
        <v>888</v>
      </c>
      <c r="O682" s="15"/>
      <c r="P682" s="15"/>
      <c r="Q682" s="81"/>
      <c r="R682" s="81"/>
    </row>
    <row r="683" spans="1:18" ht="22.5" x14ac:dyDescent="0.25">
      <c r="A683" s="79"/>
      <c r="B683" s="88"/>
      <c r="C683" s="88"/>
      <c r="D683" s="81"/>
      <c r="E683" s="81"/>
      <c r="F683" s="15"/>
      <c r="G683" s="81"/>
      <c r="H683" s="27"/>
      <c r="I683" s="27"/>
      <c r="J683" s="27"/>
      <c r="K683" s="27"/>
      <c r="L683" s="27"/>
      <c r="M683" s="22" t="s">
        <v>887</v>
      </c>
      <c r="N683" s="15" t="s">
        <v>890</v>
      </c>
      <c r="O683" s="15"/>
      <c r="P683" s="15"/>
      <c r="Q683" s="81"/>
      <c r="R683" s="81"/>
    </row>
    <row r="684" spans="1:18" x14ac:dyDescent="0.25">
      <c r="A684" s="79">
        <f>A678+1</f>
        <v>179</v>
      </c>
      <c r="B684" s="88">
        <v>-88.272987000000001</v>
      </c>
      <c r="C684" s="88">
        <v>42.016544000000003</v>
      </c>
      <c r="D684" s="81" t="s">
        <v>16</v>
      </c>
      <c r="E684" s="81" t="s">
        <v>13</v>
      </c>
      <c r="F684" s="15"/>
      <c r="G684" s="81" t="s">
        <v>288</v>
      </c>
      <c r="H684" s="27"/>
      <c r="I684" s="27"/>
      <c r="J684" s="27"/>
      <c r="K684" s="27"/>
      <c r="L684" s="27"/>
      <c r="M684" s="22" t="s">
        <v>881</v>
      </c>
      <c r="N684" s="15" t="s">
        <v>885</v>
      </c>
      <c r="O684" s="15"/>
      <c r="P684" s="15"/>
      <c r="Q684" s="81" t="s">
        <v>10</v>
      </c>
      <c r="R684" s="81"/>
    </row>
    <row r="685" spans="1:18" ht="22.5" x14ac:dyDescent="0.25">
      <c r="A685" s="79"/>
      <c r="B685" s="88"/>
      <c r="C685" s="88"/>
      <c r="D685" s="81"/>
      <c r="E685" s="81"/>
      <c r="F685" s="15"/>
      <c r="G685" s="81"/>
      <c r="H685" s="27"/>
      <c r="I685" s="27"/>
      <c r="J685" s="27"/>
      <c r="K685" s="27"/>
      <c r="L685" s="27"/>
      <c r="M685" s="22" t="s">
        <v>883</v>
      </c>
      <c r="N685" s="15" t="s">
        <v>888</v>
      </c>
      <c r="O685" s="15"/>
      <c r="P685" s="15"/>
      <c r="Q685" s="81"/>
      <c r="R685" s="81"/>
    </row>
    <row r="686" spans="1:18" ht="22.5" x14ac:dyDescent="0.25">
      <c r="A686" s="79"/>
      <c r="B686" s="88"/>
      <c r="C686" s="88"/>
      <c r="D686" s="81"/>
      <c r="E686" s="81"/>
      <c r="F686" s="15"/>
      <c r="G686" s="81"/>
      <c r="H686" s="27"/>
      <c r="I686" s="27"/>
      <c r="J686" s="27"/>
      <c r="K686" s="27"/>
      <c r="L686" s="27"/>
      <c r="M686" s="22" t="s">
        <v>887</v>
      </c>
      <c r="N686" s="15" t="s">
        <v>890</v>
      </c>
      <c r="O686" s="15"/>
      <c r="P686" s="15"/>
      <c r="Q686" s="81"/>
      <c r="R686" s="81"/>
    </row>
    <row r="687" spans="1:18" x14ac:dyDescent="0.25">
      <c r="A687" s="79"/>
      <c r="B687" s="88"/>
      <c r="C687" s="88"/>
      <c r="D687" s="81"/>
      <c r="E687" s="81" t="s">
        <v>13</v>
      </c>
      <c r="F687" s="15"/>
      <c r="G687" s="81" t="s">
        <v>289</v>
      </c>
      <c r="H687" s="27"/>
      <c r="I687" s="27"/>
      <c r="J687" s="27"/>
      <c r="K687" s="27"/>
      <c r="L687" s="27"/>
      <c r="M687" s="22" t="s">
        <v>895</v>
      </c>
      <c r="N687" s="17" t="s">
        <v>893</v>
      </c>
      <c r="O687" s="17"/>
      <c r="P687" s="17"/>
      <c r="Q687" s="81"/>
      <c r="R687" s="81"/>
    </row>
    <row r="688" spans="1:18" x14ac:dyDescent="0.25">
      <c r="A688" s="79"/>
      <c r="B688" s="88"/>
      <c r="C688" s="88"/>
      <c r="D688" s="81"/>
      <c r="E688" s="81"/>
      <c r="F688" s="15"/>
      <c r="G688" s="81"/>
      <c r="H688" s="27"/>
      <c r="I688" s="27"/>
      <c r="J688" s="27"/>
      <c r="K688" s="27"/>
      <c r="L688" s="27"/>
      <c r="M688" s="22" t="s">
        <v>881</v>
      </c>
      <c r="N688" s="15" t="s">
        <v>898</v>
      </c>
      <c r="O688" s="15"/>
      <c r="P688" s="15"/>
      <c r="Q688" s="81"/>
      <c r="R688" s="81"/>
    </row>
    <row r="689" spans="1:18" x14ac:dyDescent="0.25">
      <c r="A689" s="79"/>
      <c r="B689" s="88"/>
      <c r="C689" s="88"/>
      <c r="D689" s="81"/>
      <c r="E689" s="81"/>
      <c r="F689" s="15"/>
      <c r="G689" s="81"/>
      <c r="H689" s="27"/>
      <c r="I689" s="27"/>
      <c r="J689" s="27"/>
      <c r="K689" s="27"/>
      <c r="L689" s="27"/>
      <c r="M689" s="22" t="s">
        <v>895</v>
      </c>
      <c r="N689" s="17" t="s">
        <v>885</v>
      </c>
      <c r="O689" s="17"/>
      <c r="P689" s="17"/>
      <c r="Q689" s="81"/>
      <c r="R689" s="81"/>
    </row>
    <row r="690" spans="1:18" ht="45.75" x14ac:dyDescent="0.25">
      <c r="A690" s="18">
        <f>A684+1</f>
        <v>180</v>
      </c>
      <c r="B690" s="19">
        <v>-88.273140999999995</v>
      </c>
      <c r="C690" s="19">
        <v>42.015917000000002</v>
      </c>
      <c r="D690" s="15" t="s">
        <v>16</v>
      </c>
      <c r="E690" s="15" t="s">
        <v>13</v>
      </c>
      <c r="F690" s="15"/>
      <c r="G690" s="15" t="s">
        <v>252</v>
      </c>
      <c r="H690" s="27"/>
      <c r="I690" s="27"/>
      <c r="J690" s="27"/>
      <c r="K690" s="27"/>
      <c r="L690" s="27"/>
      <c r="M690" s="22" t="s">
        <v>881</v>
      </c>
      <c r="N690" s="15" t="s">
        <v>1002</v>
      </c>
      <c r="O690" s="15"/>
      <c r="P690" s="15"/>
      <c r="Q690" s="15" t="s">
        <v>10</v>
      </c>
      <c r="R690" s="15"/>
    </row>
    <row r="691" spans="1:18" ht="45.75" x14ac:dyDescent="0.25">
      <c r="A691" s="18">
        <f>A690+1</f>
        <v>181</v>
      </c>
      <c r="B691" s="19">
        <v>-88.273477999999997</v>
      </c>
      <c r="C691" s="19">
        <v>42.015676999999997</v>
      </c>
      <c r="D691" s="15" t="s">
        <v>16</v>
      </c>
      <c r="E691" s="15" t="s">
        <v>13</v>
      </c>
      <c r="F691" s="15"/>
      <c r="G691" s="15" t="s">
        <v>264</v>
      </c>
      <c r="H691" s="27"/>
      <c r="I691" s="27"/>
      <c r="J691" s="27"/>
      <c r="K691" s="27"/>
      <c r="L691" s="27"/>
      <c r="M691" s="22" t="s">
        <v>881</v>
      </c>
      <c r="N691" s="15" t="s">
        <v>1002</v>
      </c>
      <c r="O691" s="15"/>
      <c r="P691" s="15"/>
      <c r="Q691" s="15" t="s">
        <v>10</v>
      </c>
      <c r="R691" s="15"/>
    </row>
    <row r="692" spans="1:18" x14ac:dyDescent="0.25">
      <c r="A692" s="79">
        <f>A691+1</f>
        <v>182</v>
      </c>
      <c r="B692" s="88">
        <v>-88.273858000000004</v>
      </c>
      <c r="C692" s="88">
        <v>42.015287000000001</v>
      </c>
      <c r="D692" s="81" t="s">
        <v>16</v>
      </c>
      <c r="E692" s="81" t="s">
        <v>13</v>
      </c>
      <c r="F692" s="15"/>
      <c r="G692" s="81" t="s">
        <v>290</v>
      </c>
      <c r="H692" s="27"/>
      <c r="I692" s="27"/>
      <c r="J692" s="27"/>
      <c r="K692" s="27"/>
      <c r="L692" s="27"/>
      <c r="M692" s="22" t="s">
        <v>895</v>
      </c>
      <c r="N692" s="17" t="s">
        <v>893</v>
      </c>
      <c r="O692" s="17"/>
      <c r="P692" s="17"/>
      <c r="Q692" s="81" t="s">
        <v>1234</v>
      </c>
      <c r="R692" s="81" t="s">
        <v>1237</v>
      </c>
    </row>
    <row r="693" spans="1:18" x14ac:dyDescent="0.25">
      <c r="A693" s="79"/>
      <c r="B693" s="88"/>
      <c r="C693" s="88"/>
      <c r="D693" s="81"/>
      <c r="E693" s="81"/>
      <c r="F693" s="15"/>
      <c r="G693" s="81"/>
      <c r="H693" s="27"/>
      <c r="I693" s="27"/>
      <c r="J693" s="27"/>
      <c r="K693" s="27"/>
      <c r="L693" s="27"/>
      <c r="M693" s="22" t="s">
        <v>881</v>
      </c>
      <c r="N693" s="15" t="s">
        <v>898</v>
      </c>
      <c r="O693" s="15"/>
      <c r="P693" s="15"/>
      <c r="Q693" s="81"/>
      <c r="R693" s="81"/>
    </row>
    <row r="694" spans="1:18" x14ac:dyDescent="0.25">
      <c r="A694" s="79"/>
      <c r="B694" s="88"/>
      <c r="C694" s="88"/>
      <c r="D694" s="81"/>
      <c r="E694" s="81"/>
      <c r="F694" s="15"/>
      <c r="G694" s="81"/>
      <c r="H694" s="27"/>
      <c r="I694" s="27"/>
      <c r="J694" s="27"/>
      <c r="K694" s="27"/>
      <c r="L694" s="27"/>
      <c r="M694" s="22" t="s">
        <v>895</v>
      </c>
      <c r="N694" s="17" t="s">
        <v>885</v>
      </c>
      <c r="O694" s="17"/>
      <c r="P694" s="17"/>
      <c r="Q694" s="81"/>
      <c r="R694" s="81"/>
    </row>
    <row r="695" spans="1:18" ht="22.5" x14ac:dyDescent="0.25">
      <c r="A695" s="79"/>
      <c r="B695" s="88"/>
      <c r="C695" s="88"/>
      <c r="D695" s="81"/>
      <c r="E695" s="81"/>
      <c r="F695" s="15"/>
      <c r="G695" s="81"/>
      <c r="H695" s="27"/>
      <c r="I695" s="27"/>
      <c r="J695" s="27"/>
      <c r="K695" s="27"/>
      <c r="L695" s="27"/>
      <c r="M695" s="22" t="s">
        <v>883</v>
      </c>
      <c r="N695" s="15" t="s">
        <v>1003</v>
      </c>
      <c r="O695" s="15"/>
      <c r="P695" s="15"/>
      <c r="Q695" s="81"/>
      <c r="R695" s="81"/>
    </row>
    <row r="696" spans="1:18" x14ac:dyDescent="0.25">
      <c r="A696" s="79"/>
      <c r="B696" s="88"/>
      <c r="C696" s="88"/>
      <c r="D696" s="81"/>
      <c r="E696" s="81" t="s">
        <v>13</v>
      </c>
      <c r="F696" s="15"/>
      <c r="G696" s="81" t="s">
        <v>291</v>
      </c>
      <c r="H696" s="27"/>
      <c r="I696" s="27"/>
      <c r="J696" s="27"/>
      <c r="K696" s="27"/>
      <c r="L696" s="27"/>
      <c r="M696" s="22" t="s">
        <v>881</v>
      </c>
      <c r="N696" s="15" t="s">
        <v>885</v>
      </c>
      <c r="O696" s="15"/>
      <c r="P696" s="15"/>
      <c r="Q696" s="81"/>
      <c r="R696" s="81"/>
    </row>
    <row r="697" spans="1:18" ht="22.5" x14ac:dyDescent="0.25">
      <c r="A697" s="79"/>
      <c r="B697" s="88"/>
      <c r="C697" s="88"/>
      <c r="D697" s="81"/>
      <c r="E697" s="81"/>
      <c r="F697" s="15"/>
      <c r="G697" s="81"/>
      <c r="H697" s="27"/>
      <c r="I697" s="27"/>
      <c r="J697" s="27"/>
      <c r="K697" s="27"/>
      <c r="L697" s="27"/>
      <c r="M697" s="22" t="s">
        <v>883</v>
      </c>
      <c r="N697" s="15" t="s">
        <v>888</v>
      </c>
      <c r="O697" s="15"/>
      <c r="P697" s="15"/>
      <c r="Q697" s="81"/>
      <c r="R697" s="81"/>
    </row>
    <row r="698" spans="1:18" ht="22.5" x14ac:dyDescent="0.25">
      <c r="A698" s="79"/>
      <c r="B698" s="88"/>
      <c r="C698" s="88"/>
      <c r="D698" s="81"/>
      <c r="E698" s="81"/>
      <c r="F698" s="15"/>
      <c r="G698" s="81"/>
      <c r="H698" s="27"/>
      <c r="I698" s="27"/>
      <c r="J698" s="27"/>
      <c r="K698" s="27"/>
      <c r="L698" s="27"/>
      <c r="M698" s="22" t="s">
        <v>887</v>
      </c>
      <c r="N698" s="15" t="s">
        <v>890</v>
      </c>
      <c r="O698" s="15"/>
      <c r="P698" s="15"/>
      <c r="Q698" s="81"/>
      <c r="R698" s="81"/>
    </row>
    <row r="699" spans="1:18" x14ac:dyDescent="0.25">
      <c r="A699" s="79">
        <f>A692+1</f>
        <v>183</v>
      </c>
      <c r="B699" s="88">
        <v>-88.273878999999994</v>
      </c>
      <c r="C699" s="88">
        <v>42.015148000000003</v>
      </c>
      <c r="D699" s="81" t="s">
        <v>16</v>
      </c>
      <c r="E699" s="81" t="s">
        <v>13</v>
      </c>
      <c r="F699" s="15"/>
      <c r="G699" s="81" t="s">
        <v>292</v>
      </c>
      <c r="H699" s="27"/>
      <c r="I699" s="27"/>
      <c r="J699" s="27"/>
      <c r="K699" s="27"/>
      <c r="L699" s="27"/>
      <c r="M699" s="22" t="s">
        <v>881</v>
      </c>
      <c r="N699" s="15" t="s">
        <v>885</v>
      </c>
      <c r="O699" s="15"/>
      <c r="P699" s="15"/>
      <c r="Q699" s="81" t="s">
        <v>1234</v>
      </c>
      <c r="R699" s="81" t="s">
        <v>1255</v>
      </c>
    </row>
    <row r="700" spans="1:18" ht="22.5" x14ac:dyDescent="0.25">
      <c r="A700" s="79"/>
      <c r="B700" s="88"/>
      <c r="C700" s="88"/>
      <c r="D700" s="81"/>
      <c r="E700" s="81"/>
      <c r="F700" s="15"/>
      <c r="G700" s="81"/>
      <c r="H700" s="27"/>
      <c r="I700" s="27"/>
      <c r="J700" s="27"/>
      <c r="K700" s="27"/>
      <c r="L700" s="27"/>
      <c r="M700" s="22" t="s">
        <v>883</v>
      </c>
      <c r="N700" s="15" t="s">
        <v>888</v>
      </c>
      <c r="O700" s="15"/>
      <c r="P700" s="15"/>
      <c r="Q700" s="81"/>
      <c r="R700" s="81"/>
    </row>
    <row r="701" spans="1:18" ht="22.5" x14ac:dyDescent="0.25">
      <c r="A701" s="79"/>
      <c r="B701" s="88"/>
      <c r="C701" s="88"/>
      <c r="D701" s="81"/>
      <c r="E701" s="81"/>
      <c r="F701" s="15"/>
      <c r="G701" s="81"/>
      <c r="H701" s="27"/>
      <c r="I701" s="27"/>
      <c r="J701" s="27"/>
      <c r="K701" s="27"/>
      <c r="L701" s="27"/>
      <c r="M701" s="22" t="s">
        <v>887</v>
      </c>
      <c r="N701" s="15" t="s">
        <v>890</v>
      </c>
      <c r="O701" s="15"/>
      <c r="P701" s="15"/>
      <c r="Q701" s="81"/>
      <c r="R701" s="81"/>
    </row>
    <row r="702" spans="1:18" x14ac:dyDescent="0.25">
      <c r="A702" s="79"/>
      <c r="B702" s="88"/>
      <c r="C702" s="88"/>
      <c r="D702" s="81"/>
      <c r="E702" s="81"/>
      <c r="F702" s="15"/>
      <c r="G702" s="81"/>
      <c r="H702" s="27"/>
      <c r="I702" s="27"/>
      <c r="J702" s="27"/>
      <c r="K702" s="27"/>
      <c r="L702" s="27"/>
      <c r="M702" s="22" t="s">
        <v>889</v>
      </c>
      <c r="N702" s="15" t="s">
        <v>1004</v>
      </c>
      <c r="O702" s="15"/>
      <c r="P702" s="15"/>
      <c r="Q702" s="81"/>
      <c r="R702" s="81"/>
    </row>
    <row r="703" spans="1:18" x14ac:dyDescent="0.25">
      <c r="A703" s="79"/>
      <c r="B703" s="88"/>
      <c r="C703" s="88"/>
      <c r="D703" s="81"/>
      <c r="E703" s="81" t="s">
        <v>13</v>
      </c>
      <c r="F703" s="15"/>
      <c r="G703" s="81" t="s">
        <v>293</v>
      </c>
      <c r="H703" s="27"/>
      <c r="I703" s="27"/>
      <c r="J703" s="27"/>
      <c r="K703" s="27"/>
      <c r="L703" s="27"/>
      <c r="M703" s="22" t="s">
        <v>895</v>
      </c>
      <c r="N703" s="17" t="s">
        <v>893</v>
      </c>
      <c r="O703" s="17"/>
      <c r="P703" s="17"/>
      <c r="Q703" s="81"/>
      <c r="R703" s="81"/>
    </row>
    <row r="704" spans="1:18" x14ac:dyDescent="0.25">
      <c r="A704" s="79"/>
      <c r="B704" s="88"/>
      <c r="C704" s="88"/>
      <c r="D704" s="81"/>
      <c r="E704" s="81"/>
      <c r="F704" s="15"/>
      <c r="G704" s="81"/>
      <c r="H704" s="27"/>
      <c r="I704" s="27"/>
      <c r="J704" s="27"/>
      <c r="K704" s="27"/>
      <c r="L704" s="27"/>
      <c r="M704" s="22" t="s">
        <v>881</v>
      </c>
      <c r="N704" s="15" t="s">
        <v>898</v>
      </c>
      <c r="O704" s="15"/>
      <c r="P704" s="15"/>
      <c r="Q704" s="81"/>
      <c r="R704" s="81"/>
    </row>
    <row r="705" spans="1:18" x14ac:dyDescent="0.25">
      <c r="A705" s="79"/>
      <c r="B705" s="88"/>
      <c r="C705" s="88"/>
      <c r="D705" s="81"/>
      <c r="E705" s="81"/>
      <c r="F705" s="15"/>
      <c r="G705" s="81"/>
      <c r="H705" s="27"/>
      <c r="I705" s="27"/>
      <c r="J705" s="27"/>
      <c r="K705" s="27"/>
      <c r="L705" s="27"/>
      <c r="M705" s="22" t="s">
        <v>895</v>
      </c>
      <c r="N705" s="17" t="s">
        <v>885</v>
      </c>
      <c r="O705" s="17"/>
      <c r="P705" s="17"/>
      <c r="Q705" s="81"/>
      <c r="R705" s="81"/>
    </row>
    <row r="706" spans="1:18" ht="22.5" x14ac:dyDescent="0.25">
      <c r="A706" s="79"/>
      <c r="B706" s="88"/>
      <c r="C706" s="88"/>
      <c r="D706" s="81"/>
      <c r="E706" s="81"/>
      <c r="F706" s="15"/>
      <c r="G706" s="81"/>
      <c r="H706" s="27"/>
      <c r="I706" s="27"/>
      <c r="J706" s="27"/>
      <c r="K706" s="27"/>
      <c r="L706" s="27"/>
      <c r="M706" s="22" t="s">
        <v>883</v>
      </c>
      <c r="N706" s="15" t="s">
        <v>1003</v>
      </c>
      <c r="O706" s="15"/>
      <c r="P706" s="15"/>
      <c r="Q706" s="81"/>
      <c r="R706" s="81"/>
    </row>
    <row r="707" spans="1:18" x14ac:dyDescent="0.25">
      <c r="A707" s="79">
        <f>A699+1</f>
        <v>184</v>
      </c>
      <c r="B707" s="88">
        <v>-88.274775898000001</v>
      </c>
      <c r="C707" s="88">
        <v>42.013622892000001</v>
      </c>
      <c r="D707" s="80" t="s">
        <v>23</v>
      </c>
      <c r="E707" s="81" t="s">
        <v>13</v>
      </c>
      <c r="F707" s="15"/>
      <c r="G707" s="81" t="s">
        <v>294</v>
      </c>
      <c r="H707" s="27"/>
      <c r="I707" s="27"/>
      <c r="J707" s="27"/>
      <c r="K707" s="27"/>
      <c r="L707" s="27"/>
      <c r="M707" s="22" t="s">
        <v>881</v>
      </c>
      <c r="N707" s="15" t="s">
        <v>885</v>
      </c>
      <c r="O707" s="15"/>
      <c r="P707" s="15"/>
      <c r="Q707" s="80" t="s">
        <v>1229</v>
      </c>
      <c r="R707" s="80" t="s">
        <v>1256</v>
      </c>
    </row>
    <row r="708" spans="1:18" ht="33.75" x14ac:dyDescent="0.25">
      <c r="A708" s="79"/>
      <c r="B708" s="88"/>
      <c r="C708" s="88"/>
      <c r="D708" s="81"/>
      <c r="E708" s="81"/>
      <c r="F708" s="15"/>
      <c r="G708" s="81"/>
      <c r="H708" s="27"/>
      <c r="I708" s="27"/>
      <c r="J708" s="27"/>
      <c r="K708" s="27"/>
      <c r="L708" s="27"/>
      <c r="M708" s="22" t="s">
        <v>883</v>
      </c>
      <c r="N708" s="15" t="s">
        <v>1005</v>
      </c>
      <c r="O708" s="15"/>
      <c r="P708" s="15"/>
      <c r="Q708" s="81"/>
      <c r="R708" s="81"/>
    </row>
    <row r="709" spans="1:18" x14ac:dyDescent="0.25">
      <c r="A709" s="79"/>
      <c r="B709" s="88"/>
      <c r="C709" s="88"/>
      <c r="D709" s="81"/>
      <c r="E709" s="81" t="s">
        <v>13</v>
      </c>
      <c r="F709" s="15"/>
      <c r="G709" s="81" t="s">
        <v>295</v>
      </c>
      <c r="H709" s="27"/>
      <c r="I709" s="27"/>
      <c r="J709" s="27"/>
      <c r="K709" s="27"/>
      <c r="L709" s="27"/>
      <c r="M709" s="22" t="s">
        <v>881</v>
      </c>
      <c r="N709" s="15" t="s">
        <v>885</v>
      </c>
      <c r="O709" s="15"/>
      <c r="P709" s="15"/>
      <c r="Q709" s="81"/>
      <c r="R709" s="81"/>
    </row>
    <row r="710" spans="1:18" ht="33.75" x14ac:dyDescent="0.25">
      <c r="A710" s="79"/>
      <c r="B710" s="88"/>
      <c r="C710" s="88"/>
      <c r="D710" s="81"/>
      <c r="E710" s="81"/>
      <c r="F710" s="15"/>
      <c r="G710" s="81"/>
      <c r="H710" s="27"/>
      <c r="I710" s="27"/>
      <c r="J710" s="27"/>
      <c r="K710" s="27"/>
      <c r="L710" s="27"/>
      <c r="M710" s="22" t="s">
        <v>883</v>
      </c>
      <c r="N710" s="15" t="s">
        <v>1006</v>
      </c>
      <c r="O710" s="15"/>
      <c r="P710" s="15"/>
      <c r="Q710" s="81"/>
      <c r="R710" s="81"/>
    </row>
    <row r="711" spans="1:18" x14ac:dyDescent="0.25">
      <c r="A711" s="79"/>
      <c r="B711" s="88"/>
      <c r="C711" s="88"/>
      <c r="D711" s="81"/>
      <c r="E711" s="81"/>
      <c r="F711" s="15"/>
      <c r="G711" s="81"/>
      <c r="H711" s="27"/>
      <c r="I711" s="27"/>
      <c r="J711" s="27"/>
      <c r="K711" s="27"/>
      <c r="L711" s="27"/>
      <c r="M711" s="22" t="s">
        <v>887</v>
      </c>
      <c r="N711" s="15" t="s">
        <v>905</v>
      </c>
      <c r="O711" s="15"/>
      <c r="P711" s="15"/>
      <c r="Q711" s="81"/>
      <c r="R711" s="81"/>
    </row>
    <row r="712" spans="1:18" ht="22.5" x14ac:dyDescent="0.25">
      <c r="A712" s="79">
        <f>A707+1</f>
        <v>185</v>
      </c>
      <c r="B712" s="88">
        <v>-88.274759234000001</v>
      </c>
      <c r="C712" s="88">
        <v>42.013506755000002</v>
      </c>
      <c r="D712" s="80" t="s">
        <v>23</v>
      </c>
      <c r="E712" s="81" t="s">
        <v>13</v>
      </c>
      <c r="F712" s="15"/>
      <c r="G712" s="81" t="s">
        <v>296</v>
      </c>
      <c r="H712" s="27"/>
      <c r="I712" s="27"/>
      <c r="J712" s="27"/>
      <c r="K712" s="27"/>
      <c r="L712" s="27"/>
      <c r="M712" s="22" t="s">
        <v>881</v>
      </c>
      <c r="N712" s="15" t="s">
        <v>1007</v>
      </c>
      <c r="O712" s="15"/>
      <c r="P712" s="15"/>
      <c r="Q712" s="80" t="s">
        <v>1229</v>
      </c>
      <c r="R712" s="80"/>
    </row>
    <row r="713" spans="1:18" ht="45" x14ac:dyDescent="0.25">
      <c r="A713" s="79"/>
      <c r="B713" s="88"/>
      <c r="C713" s="88"/>
      <c r="D713" s="81"/>
      <c r="E713" s="81"/>
      <c r="F713" s="15"/>
      <c r="G713" s="81"/>
      <c r="H713" s="27"/>
      <c r="I713" s="27"/>
      <c r="J713" s="27"/>
      <c r="K713" s="27"/>
      <c r="L713" s="27"/>
      <c r="M713" s="22" t="s">
        <v>883</v>
      </c>
      <c r="N713" s="15" t="s">
        <v>1008</v>
      </c>
      <c r="O713" s="15"/>
      <c r="P713" s="15"/>
      <c r="Q713" s="81"/>
      <c r="R713" s="81"/>
    </row>
    <row r="714" spans="1:18" x14ac:dyDescent="0.25">
      <c r="A714" s="79"/>
      <c r="B714" s="88"/>
      <c r="C714" s="88"/>
      <c r="D714" s="81"/>
      <c r="E714" s="81"/>
      <c r="F714" s="15"/>
      <c r="G714" s="81"/>
      <c r="H714" s="27"/>
      <c r="I714" s="27"/>
      <c r="J714" s="27"/>
      <c r="K714" s="27"/>
      <c r="L714" s="27"/>
      <c r="M714" s="22" t="s">
        <v>887</v>
      </c>
      <c r="N714" s="15" t="s">
        <v>905</v>
      </c>
      <c r="O714" s="15"/>
      <c r="P714" s="15"/>
      <c r="Q714" s="81"/>
      <c r="R714" s="81"/>
    </row>
    <row r="715" spans="1:18" x14ac:dyDescent="0.25">
      <c r="A715" s="79"/>
      <c r="B715" s="88"/>
      <c r="C715" s="88"/>
      <c r="D715" s="81"/>
      <c r="E715" s="81" t="s">
        <v>13</v>
      </c>
      <c r="F715" s="15"/>
      <c r="G715" s="81" t="s">
        <v>297</v>
      </c>
      <c r="H715" s="27"/>
      <c r="I715" s="27"/>
      <c r="J715" s="27"/>
      <c r="K715" s="27"/>
      <c r="L715" s="27"/>
      <c r="M715" s="22" t="s">
        <v>881</v>
      </c>
      <c r="N715" s="15" t="s">
        <v>885</v>
      </c>
      <c r="O715" s="15"/>
      <c r="P715" s="15"/>
      <c r="Q715" s="81"/>
      <c r="R715" s="81"/>
    </row>
    <row r="716" spans="1:18" ht="33.75" x14ac:dyDescent="0.25">
      <c r="A716" s="79"/>
      <c r="B716" s="88"/>
      <c r="C716" s="88"/>
      <c r="D716" s="81"/>
      <c r="E716" s="81"/>
      <c r="F716" s="15"/>
      <c r="G716" s="81"/>
      <c r="H716" s="27"/>
      <c r="I716" s="27"/>
      <c r="J716" s="27"/>
      <c r="K716" s="27"/>
      <c r="L716" s="27"/>
      <c r="M716" s="22" t="s">
        <v>883</v>
      </c>
      <c r="N716" s="15" t="s">
        <v>1009</v>
      </c>
      <c r="O716" s="15"/>
      <c r="P716" s="15"/>
      <c r="Q716" s="81"/>
      <c r="R716" s="81"/>
    </row>
    <row r="717" spans="1:18" x14ac:dyDescent="0.25">
      <c r="A717" s="79">
        <f>A712+1</f>
        <v>186</v>
      </c>
      <c r="B717" s="88">
        <v>-88.274842222000004</v>
      </c>
      <c r="C717" s="88">
        <v>42.013542284066297</v>
      </c>
      <c r="D717" s="80" t="s">
        <v>23</v>
      </c>
      <c r="E717" s="81" t="s">
        <v>13</v>
      </c>
      <c r="F717" s="15"/>
      <c r="G717" s="81" t="s">
        <v>298</v>
      </c>
      <c r="H717" s="27"/>
      <c r="I717" s="27"/>
      <c r="J717" s="27"/>
      <c r="K717" s="27"/>
      <c r="L717" s="27"/>
      <c r="M717" s="22" t="s">
        <v>881</v>
      </c>
      <c r="N717" s="15" t="s">
        <v>885</v>
      </c>
      <c r="O717" s="15"/>
      <c r="P717" s="15"/>
      <c r="Q717" s="80" t="s">
        <v>1229</v>
      </c>
      <c r="R717" s="80"/>
    </row>
    <row r="718" spans="1:18" ht="33.75" x14ac:dyDescent="0.25">
      <c r="A718" s="79"/>
      <c r="B718" s="88"/>
      <c r="C718" s="88"/>
      <c r="D718" s="81"/>
      <c r="E718" s="81"/>
      <c r="F718" s="15"/>
      <c r="G718" s="81"/>
      <c r="H718" s="27"/>
      <c r="I718" s="27"/>
      <c r="J718" s="27"/>
      <c r="K718" s="27"/>
      <c r="L718" s="27"/>
      <c r="M718" s="22" t="s">
        <v>883</v>
      </c>
      <c r="N718" s="15" t="s">
        <v>1010</v>
      </c>
      <c r="O718" s="15"/>
      <c r="P718" s="15"/>
      <c r="Q718" s="81"/>
      <c r="R718" s="81"/>
    </row>
    <row r="719" spans="1:18" x14ac:dyDescent="0.25">
      <c r="A719" s="79"/>
      <c r="B719" s="88"/>
      <c r="C719" s="88"/>
      <c r="D719" s="81"/>
      <c r="E719" s="81" t="s">
        <v>13</v>
      </c>
      <c r="F719" s="15"/>
      <c r="G719" s="81" t="s">
        <v>299</v>
      </c>
      <c r="H719" s="27"/>
      <c r="I719" s="27"/>
      <c r="J719" s="27"/>
      <c r="K719" s="27"/>
      <c r="L719" s="27"/>
      <c r="M719" s="22" t="s">
        <v>881</v>
      </c>
      <c r="N719" s="15" t="s">
        <v>885</v>
      </c>
      <c r="O719" s="15"/>
      <c r="P719" s="15"/>
      <c r="Q719" s="81"/>
      <c r="R719" s="81"/>
    </row>
    <row r="720" spans="1:18" ht="33.75" x14ac:dyDescent="0.25">
      <c r="A720" s="79"/>
      <c r="B720" s="88"/>
      <c r="C720" s="88"/>
      <c r="D720" s="81"/>
      <c r="E720" s="81"/>
      <c r="F720" s="15"/>
      <c r="G720" s="81"/>
      <c r="H720" s="27"/>
      <c r="I720" s="27"/>
      <c r="J720" s="27"/>
      <c r="K720" s="27"/>
      <c r="L720" s="27"/>
      <c r="M720" s="22" t="s">
        <v>883</v>
      </c>
      <c r="N720" s="15" t="s">
        <v>1011</v>
      </c>
      <c r="O720" s="15"/>
      <c r="P720" s="15"/>
      <c r="Q720" s="81"/>
      <c r="R720" s="81"/>
    </row>
    <row r="721" spans="1:18" x14ac:dyDescent="0.25">
      <c r="A721" s="79">
        <f>A717+1</f>
        <v>187</v>
      </c>
      <c r="B721" s="88">
        <v>-88.274832000000004</v>
      </c>
      <c r="C721" s="88">
        <v>42.012211000000001</v>
      </c>
      <c r="D721" s="81" t="s">
        <v>16</v>
      </c>
      <c r="E721" s="81" t="s">
        <v>13</v>
      </c>
      <c r="F721" s="15"/>
      <c r="G721" s="81" t="s">
        <v>300</v>
      </c>
      <c r="H721" s="27"/>
      <c r="I721" s="27"/>
      <c r="J721" s="27"/>
      <c r="K721" s="27"/>
      <c r="L721" s="27"/>
      <c r="M721" s="22" t="s">
        <v>881</v>
      </c>
      <c r="N721" s="15" t="s">
        <v>893</v>
      </c>
      <c r="O721" s="15"/>
      <c r="P721" s="15"/>
      <c r="Q721" s="81" t="s">
        <v>10</v>
      </c>
      <c r="R721" s="81"/>
    </row>
    <row r="722" spans="1:18" x14ac:dyDescent="0.25">
      <c r="A722" s="79"/>
      <c r="B722" s="88"/>
      <c r="C722" s="88"/>
      <c r="D722" s="81"/>
      <c r="E722" s="81"/>
      <c r="F722" s="15"/>
      <c r="G722" s="81"/>
      <c r="H722" s="27"/>
      <c r="I722" s="27"/>
      <c r="J722" s="27"/>
      <c r="K722" s="27"/>
      <c r="L722" s="27"/>
      <c r="M722" s="22" t="s">
        <v>883</v>
      </c>
      <c r="N722" s="15" t="s">
        <v>1012</v>
      </c>
      <c r="O722" s="15"/>
      <c r="P722" s="15"/>
      <c r="Q722" s="81"/>
      <c r="R722" s="81"/>
    </row>
    <row r="723" spans="1:18" ht="22.5" x14ac:dyDescent="0.25">
      <c r="A723" s="79"/>
      <c r="B723" s="88"/>
      <c r="C723" s="88"/>
      <c r="D723" s="81"/>
      <c r="E723" s="81"/>
      <c r="F723" s="15"/>
      <c r="G723" s="81"/>
      <c r="H723" s="27"/>
      <c r="I723" s="27"/>
      <c r="J723" s="27"/>
      <c r="K723" s="27"/>
      <c r="L723" s="27"/>
      <c r="M723" s="22" t="s">
        <v>887</v>
      </c>
      <c r="N723" s="15" t="s">
        <v>1007</v>
      </c>
      <c r="O723" s="15"/>
      <c r="P723" s="15"/>
      <c r="Q723" s="81"/>
      <c r="R723" s="81"/>
    </row>
    <row r="724" spans="1:18" x14ac:dyDescent="0.25">
      <c r="A724" s="79"/>
      <c r="B724" s="88"/>
      <c r="C724" s="88"/>
      <c r="D724" s="81"/>
      <c r="E724" s="81" t="s">
        <v>13</v>
      </c>
      <c r="F724" s="15"/>
      <c r="G724" s="81" t="s">
        <v>301</v>
      </c>
      <c r="H724" s="27"/>
      <c r="I724" s="27"/>
      <c r="J724" s="27"/>
      <c r="K724" s="27"/>
      <c r="L724" s="27"/>
      <c r="M724" s="22" t="s">
        <v>881</v>
      </c>
      <c r="N724" s="15" t="s">
        <v>885</v>
      </c>
      <c r="O724" s="15"/>
      <c r="P724" s="15"/>
      <c r="Q724" s="81"/>
      <c r="R724" s="81"/>
    </row>
    <row r="725" spans="1:18" ht="22.5" x14ac:dyDescent="0.25">
      <c r="A725" s="79"/>
      <c r="B725" s="88"/>
      <c r="C725" s="88"/>
      <c r="D725" s="81"/>
      <c r="E725" s="81"/>
      <c r="F725" s="15"/>
      <c r="G725" s="81"/>
      <c r="H725" s="27"/>
      <c r="I725" s="27"/>
      <c r="J725" s="27"/>
      <c r="K725" s="27"/>
      <c r="L725" s="27"/>
      <c r="M725" s="22" t="s">
        <v>883</v>
      </c>
      <c r="N725" s="15" t="s">
        <v>888</v>
      </c>
      <c r="O725" s="15"/>
      <c r="P725" s="15"/>
      <c r="Q725" s="81"/>
      <c r="R725" s="81"/>
    </row>
    <row r="726" spans="1:18" ht="22.5" x14ac:dyDescent="0.25">
      <c r="A726" s="79"/>
      <c r="B726" s="88"/>
      <c r="C726" s="88"/>
      <c r="D726" s="81"/>
      <c r="E726" s="81"/>
      <c r="F726" s="15"/>
      <c r="G726" s="81"/>
      <c r="H726" s="27"/>
      <c r="I726" s="27"/>
      <c r="J726" s="27"/>
      <c r="K726" s="27"/>
      <c r="L726" s="27"/>
      <c r="M726" s="22" t="s">
        <v>887</v>
      </c>
      <c r="N726" s="15" t="s">
        <v>890</v>
      </c>
      <c r="O726" s="15"/>
      <c r="P726" s="15"/>
      <c r="Q726" s="81"/>
      <c r="R726" s="81"/>
    </row>
    <row r="727" spans="1:18" x14ac:dyDescent="0.25">
      <c r="A727" s="79">
        <f>A721+1</f>
        <v>188</v>
      </c>
      <c r="B727" s="88">
        <v>-88.274456000000001</v>
      </c>
      <c r="C727" s="88">
        <v>42.013103000000001</v>
      </c>
      <c r="D727" s="81" t="s">
        <v>16</v>
      </c>
      <c r="E727" s="108" t="s">
        <v>302</v>
      </c>
      <c r="F727" s="21"/>
      <c r="G727" s="81" t="s">
        <v>303</v>
      </c>
      <c r="H727" s="27"/>
      <c r="I727" s="27"/>
      <c r="J727" s="27"/>
      <c r="K727" s="27"/>
      <c r="L727" s="27"/>
      <c r="M727" s="22" t="s">
        <v>881</v>
      </c>
      <c r="N727" s="15" t="s">
        <v>882</v>
      </c>
      <c r="O727" s="15"/>
      <c r="P727" s="15"/>
      <c r="Q727" s="81" t="s">
        <v>10</v>
      </c>
      <c r="R727" s="81"/>
    </row>
    <row r="728" spans="1:18" x14ac:dyDescent="0.25">
      <c r="A728" s="79"/>
      <c r="B728" s="88">
        <v>-88.274456000000001</v>
      </c>
      <c r="C728" s="88">
        <v>42.013103000000001</v>
      </c>
      <c r="D728" s="81"/>
      <c r="E728" s="108"/>
      <c r="F728" s="21"/>
      <c r="G728" s="81"/>
      <c r="H728" s="27"/>
      <c r="I728" s="27"/>
      <c r="J728" s="27"/>
      <c r="K728" s="27"/>
      <c r="L728" s="27"/>
      <c r="M728" s="22" t="s">
        <v>887</v>
      </c>
      <c r="N728" s="15" t="s">
        <v>929</v>
      </c>
      <c r="O728" s="15"/>
      <c r="P728" s="15"/>
      <c r="Q728" s="81"/>
      <c r="R728" s="81"/>
    </row>
    <row r="729" spans="1:18" x14ac:dyDescent="0.25">
      <c r="A729" s="79">
        <f>A727+1</f>
        <v>189</v>
      </c>
      <c r="B729" s="88">
        <v>-88.274771000000001</v>
      </c>
      <c r="C729" s="88">
        <v>42.012312999999999</v>
      </c>
      <c r="D729" s="81" t="s">
        <v>16</v>
      </c>
      <c r="E729" s="108" t="s">
        <v>302</v>
      </c>
      <c r="F729" s="21"/>
      <c r="G729" s="81" t="s">
        <v>304</v>
      </c>
      <c r="H729" s="27"/>
      <c r="I729" s="27"/>
      <c r="J729" s="27"/>
      <c r="K729" s="27"/>
      <c r="L729" s="27"/>
      <c r="M729" s="22" t="s">
        <v>881</v>
      </c>
      <c r="N729" s="7" t="s">
        <v>882</v>
      </c>
      <c r="O729" s="7"/>
      <c r="P729" s="7"/>
      <c r="Q729" s="81" t="s">
        <v>10</v>
      </c>
      <c r="R729" s="81"/>
    </row>
    <row r="730" spans="1:18" x14ac:dyDescent="0.25">
      <c r="A730" s="79"/>
      <c r="B730" s="88">
        <v>-88.274771000000001</v>
      </c>
      <c r="C730" s="88">
        <v>42.012312999999999</v>
      </c>
      <c r="D730" s="81"/>
      <c r="E730" s="108"/>
      <c r="F730" s="21"/>
      <c r="G730" s="81"/>
      <c r="H730" s="27"/>
      <c r="I730" s="27"/>
      <c r="J730" s="27"/>
      <c r="K730" s="27"/>
      <c r="L730" s="27"/>
      <c r="M730" s="22" t="s">
        <v>883</v>
      </c>
      <c r="N730" s="7" t="s">
        <v>884</v>
      </c>
      <c r="O730" s="7"/>
      <c r="P730" s="7"/>
      <c r="Q730" s="81"/>
      <c r="R730" s="81"/>
    </row>
    <row r="731" spans="1:18" x14ac:dyDescent="0.25">
      <c r="A731" s="79">
        <f>A729+1</f>
        <v>190</v>
      </c>
      <c r="B731" s="88">
        <v>-88.274732999999998</v>
      </c>
      <c r="C731" s="88">
        <v>42.012076999999998</v>
      </c>
      <c r="D731" s="81" t="s">
        <v>16</v>
      </c>
      <c r="E731" s="108" t="s">
        <v>302</v>
      </c>
      <c r="F731" s="21"/>
      <c r="G731" s="81" t="s">
        <v>305</v>
      </c>
      <c r="H731" s="27"/>
      <c r="I731" s="27"/>
      <c r="J731" s="27"/>
      <c r="K731" s="27"/>
      <c r="L731" s="27"/>
      <c r="M731" s="22" t="s">
        <v>881</v>
      </c>
      <c r="N731" s="7" t="s">
        <v>882</v>
      </c>
      <c r="O731" s="7"/>
      <c r="P731" s="7"/>
      <c r="Q731" s="81" t="s">
        <v>10</v>
      </c>
      <c r="R731" s="81"/>
    </row>
    <row r="732" spans="1:18" x14ac:dyDescent="0.25">
      <c r="A732" s="79"/>
      <c r="B732" s="88">
        <v>-88.274732999999998</v>
      </c>
      <c r="C732" s="88">
        <v>42.012076999999998</v>
      </c>
      <c r="D732" s="81"/>
      <c r="E732" s="108"/>
      <c r="F732" s="21"/>
      <c r="G732" s="81"/>
      <c r="H732" s="27"/>
      <c r="I732" s="27"/>
      <c r="J732" s="27"/>
      <c r="K732" s="27"/>
      <c r="L732" s="27"/>
      <c r="M732" s="22" t="s">
        <v>883</v>
      </c>
      <c r="N732" s="7" t="s">
        <v>884</v>
      </c>
      <c r="O732" s="7"/>
      <c r="P732" s="7"/>
      <c r="Q732" s="81"/>
      <c r="R732" s="81"/>
    </row>
    <row r="733" spans="1:18" x14ac:dyDescent="0.25">
      <c r="A733" s="79">
        <f>A731+1</f>
        <v>191</v>
      </c>
      <c r="B733" s="88">
        <v>-88.275052000000002</v>
      </c>
      <c r="C733" s="88">
        <v>42.011290000000002</v>
      </c>
      <c r="D733" s="81" t="s">
        <v>16</v>
      </c>
      <c r="E733" s="81" t="s">
        <v>306</v>
      </c>
      <c r="F733" s="15"/>
      <c r="G733" s="81" t="s">
        <v>307</v>
      </c>
      <c r="H733" s="27"/>
      <c r="I733" s="27"/>
      <c r="J733" s="27"/>
      <c r="K733" s="27"/>
      <c r="L733" s="27"/>
      <c r="M733" s="22" t="s">
        <v>881</v>
      </c>
      <c r="N733" s="15" t="s">
        <v>882</v>
      </c>
      <c r="O733" s="15"/>
      <c r="P733" s="15"/>
      <c r="Q733" s="81" t="s">
        <v>1229</v>
      </c>
      <c r="R733" s="81"/>
    </row>
    <row r="734" spans="1:18" x14ac:dyDescent="0.25">
      <c r="A734" s="79"/>
      <c r="B734" s="88">
        <v>-88.275052000000002</v>
      </c>
      <c r="C734" s="88">
        <v>42.011290000000002</v>
      </c>
      <c r="D734" s="81"/>
      <c r="E734" s="81"/>
      <c r="F734" s="15"/>
      <c r="G734" s="81"/>
      <c r="H734" s="27"/>
      <c r="I734" s="27"/>
      <c r="J734" s="27"/>
      <c r="K734" s="27"/>
      <c r="L734" s="27"/>
      <c r="M734" s="22" t="s">
        <v>883</v>
      </c>
      <c r="N734" s="15" t="s">
        <v>927</v>
      </c>
      <c r="O734" s="15"/>
      <c r="P734" s="15"/>
      <c r="Q734" s="81"/>
      <c r="R734" s="81"/>
    </row>
    <row r="735" spans="1:18" x14ac:dyDescent="0.25">
      <c r="A735" s="79"/>
      <c r="B735" s="88">
        <v>-88.275052000000002</v>
      </c>
      <c r="C735" s="88">
        <v>42.011290000000002</v>
      </c>
      <c r="D735" s="81"/>
      <c r="E735" s="81"/>
      <c r="F735" s="15"/>
      <c r="G735" s="81"/>
      <c r="H735" s="27"/>
      <c r="I735" s="27"/>
      <c r="J735" s="27"/>
      <c r="K735" s="27"/>
      <c r="L735" s="27"/>
      <c r="M735" s="22" t="s">
        <v>887</v>
      </c>
      <c r="N735" s="15" t="s">
        <v>929</v>
      </c>
      <c r="O735" s="15"/>
      <c r="P735" s="15"/>
      <c r="Q735" s="81"/>
      <c r="R735" s="81"/>
    </row>
    <row r="736" spans="1:18" x14ac:dyDescent="0.25">
      <c r="A736" s="79">
        <f>A733+1</f>
        <v>192</v>
      </c>
      <c r="B736" s="88">
        <v>-88.279252</v>
      </c>
      <c r="C736" s="88">
        <v>42.010339999999999</v>
      </c>
      <c r="D736" s="81" t="s">
        <v>16</v>
      </c>
      <c r="E736" s="81" t="s">
        <v>13</v>
      </c>
      <c r="F736" s="15"/>
      <c r="G736" s="81" t="s">
        <v>308</v>
      </c>
      <c r="H736" s="27"/>
      <c r="I736" s="27"/>
      <c r="J736" s="27"/>
      <c r="K736" s="27"/>
      <c r="L736" s="27"/>
      <c r="M736" s="22" t="s">
        <v>895</v>
      </c>
      <c r="N736" s="17" t="s">
        <v>893</v>
      </c>
      <c r="O736" s="17"/>
      <c r="P736" s="17"/>
      <c r="Q736" s="81" t="s">
        <v>1234</v>
      </c>
      <c r="R736" s="81" t="s">
        <v>1257</v>
      </c>
    </row>
    <row r="737" spans="1:18" x14ac:dyDescent="0.25">
      <c r="A737" s="79"/>
      <c r="B737" s="88"/>
      <c r="C737" s="88"/>
      <c r="D737" s="81"/>
      <c r="E737" s="81"/>
      <c r="F737" s="15"/>
      <c r="G737" s="81"/>
      <c r="H737" s="27"/>
      <c r="I737" s="27"/>
      <c r="J737" s="27"/>
      <c r="K737" s="27"/>
      <c r="L737" s="27"/>
      <c r="M737" s="22" t="s">
        <v>881</v>
      </c>
      <c r="N737" s="15" t="s">
        <v>898</v>
      </c>
      <c r="O737" s="15"/>
      <c r="P737" s="15"/>
      <c r="Q737" s="81"/>
      <c r="R737" s="81"/>
    </row>
    <row r="738" spans="1:18" x14ac:dyDescent="0.25">
      <c r="A738" s="79"/>
      <c r="B738" s="88"/>
      <c r="C738" s="88"/>
      <c r="D738" s="81"/>
      <c r="E738" s="81"/>
      <c r="F738" s="15"/>
      <c r="G738" s="81"/>
      <c r="H738" s="27"/>
      <c r="I738" s="27"/>
      <c r="J738" s="27"/>
      <c r="K738" s="27"/>
      <c r="L738" s="27"/>
      <c r="M738" s="22" t="s">
        <v>887</v>
      </c>
      <c r="N738" s="15" t="s">
        <v>1013</v>
      </c>
      <c r="O738" s="15"/>
      <c r="P738" s="15"/>
      <c r="Q738" s="81"/>
      <c r="R738" s="81"/>
    </row>
    <row r="739" spans="1:18" x14ac:dyDescent="0.25">
      <c r="A739" s="79"/>
      <c r="B739" s="88"/>
      <c r="C739" s="88"/>
      <c r="D739" s="81"/>
      <c r="E739" s="81" t="s">
        <v>13</v>
      </c>
      <c r="F739" s="15"/>
      <c r="G739" s="81" t="s">
        <v>309</v>
      </c>
      <c r="H739" s="27"/>
      <c r="I739" s="27"/>
      <c r="J739" s="27"/>
      <c r="K739" s="27"/>
      <c r="L739" s="27"/>
      <c r="M739" s="22" t="s">
        <v>881</v>
      </c>
      <c r="N739" s="15" t="s">
        <v>885</v>
      </c>
      <c r="O739" s="15"/>
      <c r="P739" s="15"/>
      <c r="Q739" s="81"/>
      <c r="R739" s="81"/>
    </row>
    <row r="740" spans="1:18" ht="22.5" x14ac:dyDescent="0.25">
      <c r="A740" s="79"/>
      <c r="B740" s="88"/>
      <c r="C740" s="88"/>
      <c r="D740" s="81"/>
      <c r="E740" s="81"/>
      <c r="F740" s="15"/>
      <c r="G740" s="81"/>
      <c r="H740" s="27"/>
      <c r="I740" s="27"/>
      <c r="J740" s="27"/>
      <c r="K740" s="27"/>
      <c r="L740" s="27"/>
      <c r="M740" s="22" t="s">
        <v>883</v>
      </c>
      <c r="N740" s="15" t="s">
        <v>888</v>
      </c>
      <c r="O740" s="15"/>
      <c r="P740" s="15"/>
      <c r="Q740" s="81"/>
      <c r="R740" s="81"/>
    </row>
    <row r="741" spans="1:18" ht="22.5" x14ac:dyDescent="0.25">
      <c r="A741" s="79"/>
      <c r="B741" s="88"/>
      <c r="C741" s="88"/>
      <c r="D741" s="81"/>
      <c r="E741" s="81"/>
      <c r="F741" s="15"/>
      <c r="G741" s="81"/>
      <c r="H741" s="27"/>
      <c r="I741" s="27"/>
      <c r="J741" s="27"/>
      <c r="K741" s="27"/>
      <c r="L741" s="27"/>
      <c r="M741" s="22" t="s">
        <v>887</v>
      </c>
      <c r="N741" s="15" t="s">
        <v>890</v>
      </c>
      <c r="O741" s="15"/>
      <c r="P741" s="15"/>
      <c r="Q741" s="81"/>
      <c r="R741" s="81"/>
    </row>
    <row r="742" spans="1:18" x14ac:dyDescent="0.25">
      <c r="A742" s="79"/>
      <c r="B742" s="88"/>
      <c r="C742" s="88"/>
      <c r="D742" s="81"/>
      <c r="E742" s="81"/>
      <c r="F742" s="15"/>
      <c r="G742" s="81"/>
      <c r="H742" s="27"/>
      <c r="I742" s="27"/>
      <c r="J742" s="27"/>
      <c r="K742" s="27"/>
      <c r="L742" s="27"/>
      <c r="M742" s="22" t="s">
        <v>889</v>
      </c>
      <c r="N742" s="15" t="s">
        <v>1013</v>
      </c>
      <c r="O742" s="15"/>
      <c r="P742" s="15"/>
      <c r="Q742" s="81"/>
      <c r="R742" s="81"/>
    </row>
    <row r="743" spans="1:18" x14ac:dyDescent="0.25">
      <c r="A743" s="79">
        <f>A736+1</f>
        <v>193</v>
      </c>
      <c r="B743" s="88">
        <v>-88.279306000000005</v>
      </c>
      <c r="C743" s="88">
        <v>42.010244999999998</v>
      </c>
      <c r="D743" s="81" t="s">
        <v>16</v>
      </c>
      <c r="E743" s="81" t="s">
        <v>13</v>
      </c>
      <c r="F743" s="15"/>
      <c r="G743" s="81" t="s">
        <v>310</v>
      </c>
      <c r="H743" s="27"/>
      <c r="I743" s="27"/>
      <c r="J743" s="27"/>
      <c r="K743" s="27"/>
      <c r="L743" s="27"/>
      <c r="M743" s="22" t="s">
        <v>881</v>
      </c>
      <c r="N743" s="15" t="s">
        <v>885</v>
      </c>
      <c r="O743" s="15"/>
      <c r="P743" s="15"/>
      <c r="Q743" s="81" t="s">
        <v>1234</v>
      </c>
      <c r="R743" s="81" t="s">
        <v>1258</v>
      </c>
    </row>
    <row r="744" spans="1:18" ht="22.5" x14ac:dyDescent="0.25">
      <c r="A744" s="79"/>
      <c r="B744" s="88"/>
      <c r="C744" s="88"/>
      <c r="D744" s="81"/>
      <c r="E744" s="81"/>
      <c r="F744" s="15"/>
      <c r="G744" s="81"/>
      <c r="H744" s="27"/>
      <c r="I744" s="27"/>
      <c r="J744" s="27"/>
      <c r="K744" s="27"/>
      <c r="L744" s="27"/>
      <c r="M744" s="22" t="s">
        <v>883</v>
      </c>
      <c r="N744" s="15" t="s">
        <v>888</v>
      </c>
      <c r="O744" s="15"/>
      <c r="P744" s="15"/>
      <c r="Q744" s="81"/>
      <c r="R744" s="81"/>
    </row>
    <row r="745" spans="1:18" ht="22.5" x14ac:dyDescent="0.25">
      <c r="A745" s="79"/>
      <c r="B745" s="88"/>
      <c r="C745" s="88"/>
      <c r="D745" s="81"/>
      <c r="E745" s="81"/>
      <c r="F745" s="15"/>
      <c r="G745" s="81"/>
      <c r="H745" s="27"/>
      <c r="I745" s="27"/>
      <c r="J745" s="27"/>
      <c r="K745" s="27"/>
      <c r="L745" s="27"/>
      <c r="M745" s="22" t="s">
        <v>887</v>
      </c>
      <c r="N745" s="15" t="s">
        <v>890</v>
      </c>
      <c r="O745" s="15"/>
      <c r="P745" s="15"/>
      <c r="Q745" s="81"/>
      <c r="R745" s="81"/>
    </row>
    <row r="746" spans="1:18" x14ac:dyDescent="0.25">
      <c r="A746" s="79"/>
      <c r="B746" s="88"/>
      <c r="C746" s="88"/>
      <c r="D746" s="81"/>
      <c r="E746" s="81" t="s">
        <v>13</v>
      </c>
      <c r="F746" s="15"/>
      <c r="G746" s="81" t="s">
        <v>311</v>
      </c>
      <c r="H746" s="27"/>
      <c r="I746" s="27"/>
      <c r="J746" s="27"/>
      <c r="K746" s="27"/>
      <c r="L746" s="27"/>
      <c r="M746" s="22" t="s">
        <v>895</v>
      </c>
      <c r="N746" s="17" t="s">
        <v>893</v>
      </c>
      <c r="O746" s="17"/>
      <c r="P746" s="17"/>
      <c r="Q746" s="81"/>
      <c r="R746" s="81"/>
    </row>
    <row r="747" spans="1:18" x14ac:dyDescent="0.25">
      <c r="A747" s="79"/>
      <c r="B747" s="88"/>
      <c r="C747" s="88"/>
      <c r="D747" s="81"/>
      <c r="E747" s="81"/>
      <c r="F747" s="15"/>
      <c r="G747" s="81"/>
      <c r="H747" s="27"/>
      <c r="I747" s="27"/>
      <c r="J747" s="27"/>
      <c r="K747" s="27"/>
      <c r="L747" s="27"/>
      <c r="M747" s="22" t="s">
        <v>881</v>
      </c>
      <c r="N747" s="15" t="s">
        <v>898</v>
      </c>
      <c r="O747" s="15"/>
      <c r="P747" s="15"/>
      <c r="Q747" s="81"/>
      <c r="R747" s="81"/>
    </row>
    <row r="748" spans="1:18" x14ac:dyDescent="0.25">
      <c r="A748" s="79"/>
      <c r="B748" s="88"/>
      <c r="C748" s="88"/>
      <c r="D748" s="81"/>
      <c r="E748" s="81"/>
      <c r="F748" s="15"/>
      <c r="G748" s="81"/>
      <c r="H748" s="27"/>
      <c r="I748" s="27"/>
      <c r="J748" s="27"/>
      <c r="K748" s="27"/>
      <c r="L748" s="27"/>
      <c r="M748" s="22" t="s">
        <v>895</v>
      </c>
      <c r="N748" s="17" t="s">
        <v>885</v>
      </c>
      <c r="O748" s="17"/>
      <c r="P748" s="17"/>
      <c r="Q748" s="81"/>
      <c r="R748" s="81"/>
    </row>
    <row r="749" spans="1:18" x14ac:dyDescent="0.25">
      <c r="A749" s="79">
        <f>A743+1</f>
        <v>194</v>
      </c>
      <c r="B749" s="88">
        <v>-88.279915000000003</v>
      </c>
      <c r="C749" s="88">
        <v>42.009957999999997</v>
      </c>
      <c r="D749" s="81" t="s">
        <v>16</v>
      </c>
      <c r="E749" s="81" t="s">
        <v>13</v>
      </c>
      <c r="F749" s="15"/>
      <c r="G749" s="81" t="s">
        <v>308</v>
      </c>
      <c r="H749" s="27"/>
      <c r="I749" s="27"/>
      <c r="J749" s="27"/>
      <c r="K749" s="27"/>
      <c r="L749" s="27"/>
      <c r="M749" s="22" t="s">
        <v>881</v>
      </c>
      <c r="N749" s="15" t="s">
        <v>893</v>
      </c>
      <c r="O749" s="15"/>
      <c r="P749" s="15"/>
      <c r="Q749" s="81" t="s">
        <v>10</v>
      </c>
      <c r="R749" s="81"/>
    </row>
    <row r="750" spans="1:18" x14ac:dyDescent="0.25">
      <c r="A750" s="79"/>
      <c r="B750" s="88"/>
      <c r="C750" s="88"/>
      <c r="D750" s="81"/>
      <c r="E750" s="81"/>
      <c r="F750" s="15"/>
      <c r="G750" s="81"/>
      <c r="H750" s="27"/>
      <c r="I750" s="27"/>
      <c r="J750" s="27"/>
      <c r="K750" s="27"/>
      <c r="L750" s="27"/>
      <c r="M750" s="22" t="s">
        <v>895</v>
      </c>
      <c r="N750" s="17" t="s">
        <v>885</v>
      </c>
      <c r="O750" s="17"/>
      <c r="P750" s="17"/>
      <c r="Q750" s="81"/>
      <c r="R750" s="81"/>
    </row>
    <row r="751" spans="1:18" x14ac:dyDescent="0.25">
      <c r="A751" s="79"/>
      <c r="B751" s="88"/>
      <c r="C751" s="88"/>
      <c r="D751" s="81"/>
      <c r="E751" s="81" t="s">
        <v>13</v>
      </c>
      <c r="F751" s="15"/>
      <c r="G751" s="81" t="s">
        <v>309</v>
      </c>
      <c r="H751" s="27"/>
      <c r="I751" s="27"/>
      <c r="J751" s="27"/>
      <c r="K751" s="27"/>
      <c r="L751" s="27"/>
      <c r="M751" s="22" t="s">
        <v>881</v>
      </c>
      <c r="N751" s="15" t="s">
        <v>885</v>
      </c>
      <c r="O751" s="15"/>
      <c r="P751" s="15"/>
      <c r="Q751" s="81"/>
      <c r="R751" s="81"/>
    </row>
    <row r="752" spans="1:18" ht="22.5" x14ac:dyDescent="0.25">
      <c r="A752" s="79"/>
      <c r="B752" s="88"/>
      <c r="C752" s="88"/>
      <c r="D752" s="81"/>
      <c r="E752" s="81"/>
      <c r="F752" s="15"/>
      <c r="G752" s="81"/>
      <c r="H752" s="27"/>
      <c r="I752" s="27"/>
      <c r="J752" s="27"/>
      <c r="K752" s="27"/>
      <c r="L752" s="27"/>
      <c r="M752" s="22" t="s">
        <v>883</v>
      </c>
      <c r="N752" s="15" t="s">
        <v>888</v>
      </c>
      <c r="O752" s="15"/>
      <c r="P752" s="15"/>
      <c r="Q752" s="81"/>
      <c r="R752" s="81"/>
    </row>
    <row r="753" spans="1:18" ht="22.5" x14ac:dyDescent="0.25">
      <c r="A753" s="79"/>
      <c r="B753" s="88"/>
      <c r="C753" s="88"/>
      <c r="D753" s="81"/>
      <c r="E753" s="81"/>
      <c r="F753" s="15"/>
      <c r="G753" s="81"/>
      <c r="H753" s="27"/>
      <c r="I753" s="27"/>
      <c r="J753" s="27"/>
      <c r="K753" s="27"/>
      <c r="L753" s="27"/>
      <c r="M753" s="22" t="s">
        <v>887</v>
      </c>
      <c r="N753" s="15" t="s">
        <v>890</v>
      </c>
      <c r="O753" s="15"/>
      <c r="P753" s="15"/>
      <c r="Q753" s="81"/>
      <c r="R753" s="81"/>
    </row>
    <row r="754" spans="1:18" x14ac:dyDescent="0.25">
      <c r="A754" s="79"/>
      <c r="B754" s="88"/>
      <c r="C754" s="88"/>
      <c r="D754" s="81"/>
      <c r="E754" s="81"/>
      <c r="F754" s="15"/>
      <c r="G754" s="81"/>
      <c r="H754" s="27"/>
      <c r="I754" s="27"/>
      <c r="J754" s="27"/>
      <c r="K754" s="27"/>
      <c r="L754" s="27"/>
      <c r="M754" s="22" t="s">
        <v>889</v>
      </c>
      <c r="N754" s="15" t="s">
        <v>1014</v>
      </c>
      <c r="O754" s="15"/>
      <c r="P754" s="15"/>
      <c r="Q754" s="81"/>
      <c r="R754" s="81"/>
    </row>
    <row r="755" spans="1:18" x14ac:dyDescent="0.25">
      <c r="A755" s="79">
        <f>A749+1</f>
        <v>195</v>
      </c>
      <c r="B755" s="88">
        <v>-88.279972999999998</v>
      </c>
      <c r="C755" s="88">
        <v>42.009906999999998</v>
      </c>
      <c r="D755" s="80" t="s">
        <v>23</v>
      </c>
      <c r="E755" s="81" t="s">
        <v>306</v>
      </c>
      <c r="F755" s="15"/>
      <c r="G755" s="81" t="s">
        <v>312</v>
      </c>
      <c r="H755" s="27"/>
      <c r="I755" s="27"/>
      <c r="J755" s="27"/>
      <c r="K755" s="27"/>
      <c r="L755" s="27"/>
      <c r="M755" s="22" t="s">
        <v>881</v>
      </c>
      <c r="N755" s="7" t="s">
        <v>882</v>
      </c>
      <c r="O755" s="7"/>
      <c r="P755" s="7"/>
      <c r="Q755" s="80" t="s">
        <v>1229</v>
      </c>
      <c r="R755" s="80"/>
    </row>
    <row r="756" spans="1:18" x14ac:dyDescent="0.25">
      <c r="A756" s="79"/>
      <c r="B756" s="88">
        <v>-88.279972999999998</v>
      </c>
      <c r="C756" s="88">
        <v>42.009906999999998</v>
      </c>
      <c r="D756" s="81"/>
      <c r="E756" s="81"/>
      <c r="F756" s="15"/>
      <c r="G756" s="81"/>
      <c r="H756" s="27"/>
      <c r="I756" s="27"/>
      <c r="J756" s="27"/>
      <c r="K756" s="27"/>
      <c r="L756" s="27"/>
      <c r="M756" s="22" t="s">
        <v>883</v>
      </c>
      <c r="N756" s="7" t="s">
        <v>884</v>
      </c>
      <c r="O756" s="7"/>
      <c r="P756" s="7"/>
      <c r="Q756" s="81"/>
      <c r="R756" s="81"/>
    </row>
    <row r="757" spans="1:18" x14ac:dyDescent="0.25">
      <c r="A757" s="79">
        <f>A755+1</f>
        <v>196</v>
      </c>
      <c r="B757" s="88">
        <v>-88.279888999999997</v>
      </c>
      <c r="C757" s="88">
        <v>42.009926</v>
      </c>
      <c r="D757" s="80" t="s">
        <v>23</v>
      </c>
      <c r="E757" s="81" t="s">
        <v>306</v>
      </c>
      <c r="F757" s="15"/>
      <c r="G757" s="81" t="s">
        <v>313</v>
      </c>
      <c r="H757" s="27"/>
      <c r="I757" s="27"/>
      <c r="J757" s="27"/>
      <c r="K757" s="27"/>
      <c r="L757" s="27"/>
      <c r="M757" s="22" t="s">
        <v>881</v>
      </c>
      <c r="N757" s="7" t="s">
        <v>882</v>
      </c>
      <c r="O757" s="7"/>
      <c r="P757" s="7"/>
      <c r="Q757" s="80" t="s">
        <v>1229</v>
      </c>
      <c r="R757" s="80"/>
    </row>
    <row r="758" spans="1:18" x14ac:dyDescent="0.25">
      <c r="A758" s="79"/>
      <c r="B758" s="88">
        <v>-88.279888999999997</v>
      </c>
      <c r="C758" s="88">
        <v>42.009926</v>
      </c>
      <c r="D758" s="81"/>
      <c r="E758" s="81"/>
      <c r="F758" s="15"/>
      <c r="G758" s="81"/>
      <c r="H758" s="27"/>
      <c r="I758" s="27"/>
      <c r="J758" s="27"/>
      <c r="K758" s="27"/>
      <c r="L758" s="27"/>
      <c r="M758" s="22" t="s">
        <v>883</v>
      </c>
      <c r="N758" s="7" t="s">
        <v>884</v>
      </c>
      <c r="O758" s="7"/>
      <c r="P758" s="7"/>
      <c r="Q758" s="81"/>
      <c r="R758" s="81"/>
    </row>
    <row r="759" spans="1:18" x14ac:dyDescent="0.25">
      <c r="A759" s="79">
        <f>A757+1</f>
        <v>197</v>
      </c>
      <c r="B759" s="88">
        <v>-88.279672000000005</v>
      </c>
      <c r="C759" s="88">
        <v>42.009746</v>
      </c>
      <c r="D759" s="81" t="s">
        <v>16</v>
      </c>
      <c r="E759" s="81" t="s">
        <v>306</v>
      </c>
      <c r="F759" s="15"/>
      <c r="G759" s="81" t="s">
        <v>314</v>
      </c>
      <c r="H759" s="27"/>
      <c r="I759" s="27"/>
      <c r="J759" s="27"/>
      <c r="K759" s="27"/>
      <c r="L759" s="27"/>
      <c r="M759" s="22" t="s">
        <v>881</v>
      </c>
      <c r="N759" s="15" t="s">
        <v>882</v>
      </c>
      <c r="O759" s="15"/>
      <c r="P759" s="15"/>
      <c r="Q759" s="81" t="s">
        <v>1229</v>
      </c>
      <c r="R759" s="81"/>
    </row>
    <row r="760" spans="1:18" x14ac:dyDescent="0.25">
      <c r="A760" s="79"/>
      <c r="B760" s="88">
        <v>-88.279672000000005</v>
      </c>
      <c r="C760" s="88">
        <v>42.009746</v>
      </c>
      <c r="D760" s="81"/>
      <c r="E760" s="81"/>
      <c r="F760" s="15"/>
      <c r="G760" s="81"/>
      <c r="H760" s="27"/>
      <c r="I760" s="27"/>
      <c r="J760" s="27"/>
      <c r="K760" s="27"/>
      <c r="L760" s="27"/>
      <c r="M760" s="22" t="s">
        <v>883</v>
      </c>
      <c r="N760" s="15" t="s">
        <v>927</v>
      </c>
      <c r="O760" s="15"/>
      <c r="P760" s="15"/>
      <c r="Q760" s="81"/>
      <c r="R760" s="81"/>
    </row>
    <row r="761" spans="1:18" x14ac:dyDescent="0.25">
      <c r="A761" s="79"/>
      <c r="B761" s="88">
        <v>-88.279672000000005</v>
      </c>
      <c r="C761" s="88">
        <v>42.009746</v>
      </c>
      <c r="D761" s="81"/>
      <c r="E761" s="81"/>
      <c r="F761" s="15"/>
      <c r="G761" s="81"/>
      <c r="H761" s="27"/>
      <c r="I761" s="27"/>
      <c r="J761" s="27"/>
      <c r="K761" s="27"/>
      <c r="L761" s="27"/>
      <c r="M761" s="22" t="s">
        <v>887</v>
      </c>
      <c r="N761" s="15" t="s">
        <v>929</v>
      </c>
      <c r="O761" s="15"/>
      <c r="P761" s="15"/>
      <c r="Q761" s="81"/>
      <c r="R761" s="81"/>
    </row>
    <row r="762" spans="1:18" x14ac:dyDescent="0.25">
      <c r="A762" s="79">
        <f>A759+1</f>
        <v>198</v>
      </c>
      <c r="B762" s="88">
        <v>-88.279955999999999</v>
      </c>
      <c r="C762" s="88">
        <v>42.009891000000003</v>
      </c>
      <c r="D762" s="81" t="s">
        <v>16</v>
      </c>
      <c r="E762" s="81" t="s">
        <v>13</v>
      </c>
      <c r="F762" s="15"/>
      <c r="G762" s="81" t="s">
        <v>310</v>
      </c>
      <c r="H762" s="27"/>
      <c r="I762" s="27"/>
      <c r="J762" s="27"/>
      <c r="K762" s="27"/>
      <c r="L762" s="27"/>
      <c r="M762" s="22" t="s">
        <v>881</v>
      </c>
      <c r="N762" s="15" t="s">
        <v>885</v>
      </c>
      <c r="O762" s="15"/>
      <c r="P762" s="15"/>
      <c r="Q762" s="81" t="s">
        <v>1234</v>
      </c>
      <c r="R762" s="81" t="s">
        <v>1237</v>
      </c>
    </row>
    <row r="763" spans="1:18" ht="22.5" x14ac:dyDescent="0.25">
      <c r="A763" s="79"/>
      <c r="B763" s="88"/>
      <c r="C763" s="88"/>
      <c r="D763" s="81"/>
      <c r="E763" s="81"/>
      <c r="F763" s="15"/>
      <c r="G763" s="81"/>
      <c r="H763" s="27"/>
      <c r="I763" s="27"/>
      <c r="J763" s="27"/>
      <c r="K763" s="27"/>
      <c r="L763" s="27"/>
      <c r="M763" s="22" t="s">
        <v>883</v>
      </c>
      <c r="N763" s="15" t="s">
        <v>888</v>
      </c>
      <c r="O763" s="15"/>
      <c r="P763" s="15"/>
      <c r="Q763" s="81"/>
      <c r="R763" s="81"/>
    </row>
    <row r="764" spans="1:18" ht="22.5" x14ac:dyDescent="0.25">
      <c r="A764" s="79"/>
      <c r="B764" s="88"/>
      <c r="C764" s="88"/>
      <c r="D764" s="81"/>
      <c r="E764" s="81"/>
      <c r="F764" s="15"/>
      <c r="G764" s="81"/>
      <c r="H764" s="27"/>
      <c r="I764" s="27"/>
      <c r="J764" s="27"/>
      <c r="K764" s="27"/>
      <c r="L764" s="27"/>
      <c r="M764" s="22" t="s">
        <v>887</v>
      </c>
      <c r="N764" s="15" t="s">
        <v>890</v>
      </c>
      <c r="O764" s="15"/>
      <c r="P764" s="15"/>
      <c r="Q764" s="81"/>
      <c r="R764" s="81"/>
    </row>
    <row r="765" spans="1:18" x14ac:dyDescent="0.25">
      <c r="A765" s="79"/>
      <c r="B765" s="88"/>
      <c r="C765" s="88"/>
      <c r="D765" s="81"/>
      <c r="E765" s="81" t="s">
        <v>13</v>
      </c>
      <c r="F765" s="15"/>
      <c r="G765" s="81" t="s">
        <v>311</v>
      </c>
      <c r="H765" s="27"/>
      <c r="I765" s="27"/>
      <c r="J765" s="27"/>
      <c r="K765" s="27"/>
      <c r="L765" s="27"/>
      <c r="M765" s="22" t="s">
        <v>881</v>
      </c>
      <c r="N765" s="15" t="s">
        <v>893</v>
      </c>
      <c r="O765" s="15"/>
      <c r="P765" s="15"/>
      <c r="Q765" s="81"/>
      <c r="R765" s="81"/>
    </row>
    <row r="766" spans="1:18" x14ac:dyDescent="0.25">
      <c r="A766" s="79"/>
      <c r="B766" s="88"/>
      <c r="C766" s="88"/>
      <c r="D766" s="81"/>
      <c r="E766" s="81"/>
      <c r="F766" s="15"/>
      <c r="G766" s="81"/>
      <c r="H766" s="27"/>
      <c r="I766" s="27"/>
      <c r="J766" s="27"/>
      <c r="K766" s="27"/>
      <c r="L766" s="27"/>
      <c r="M766" s="22" t="s">
        <v>895</v>
      </c>
      <c r="N766" s="17" t="s">
        <v>885</v>
      </c>
      <c r="O766" s="17"/>
      <c r="P766" s="17"/>
      <c r="Q766" s="81"/>
      <c r="R766" s="81"/>
    </row>
    <row r="767" spans="1:18" x14ac:dyDescent="0.25">
      <c r="A767" s="79">
        <f>A762+1</f>
        <v>199</v>
      </c>
      <c r="B767" s="88">
        <v>-88.288495999999995</v>
      </c>
      <c r="C767" s="88">
        <v>42.004745999999997</v>
      </c>
      <c r="D767" s="81" t="s">
        <v>16</v>
      </c>
      <c r="E767" s="81" t="s">
        <v>13</v>
      </c>
      <c r="F767" s="15"/>
      <c r="G767" s="81" t="s">
        <v>308</v>
      </c>
      <c r="H767" s="27"/>
      <c r="I767" s="27"/>
      <c r="J767" s="27"/>
      <c r="K767" s="27"/>
      <c r="L767" s="27"/>
      <c r="M767" s="22" t="s">
        <v>895</v>
      </c>
      <c r="N767" s="17" t="s">
        <v>893</v>
      </c>
      <c r="O767" s="17"/>
      <c r="P767" s="17"/>
      <c r="Q767" s="81" t="s">
        <v>1234</v>
      </c>
      <c r="R767" s="81" t="s">
        <v>1259</v>
      </c>
    </row>
    <row r="768" spans="1:18" x14ac:dyDescent="0.25">
      <c r="A768" s="79"/>
      <c r="B768" s="88"/>
      <c r="C768" s="88"/>
      <c r="D768" s="81"/>
      <c r="E768" s="81"/>
      <c r="F768" s="15"/>
      <c r="G768" s="81"/>
      <c r="H768" s="27"/>
      <c r="I768" s="27"/>
      <c r="J768" s="27"/>
      <c r="K768" s="27"/>
      <c r="L768" s="27"/>
      <c r="M768" s="22" t="s">
        <v>881</v>
      </c>
      <c r="N768" s="15" t="s">
        <v>898</v>
      </c>
      <c r="O768" s="15"/>
      <c r="P768" s="15"/>
      <c r="Q768" s="81"/>
      <c r="R768" s="81"/>
    </row>
    <row r="769" spans="1:18" x14ac:dyDescent="0.25">
      <c r="A769" s="79"/>
      <c r="B769" s="88"/>
      <c r="C769" s="88"/>
      <c r="D769" s="81"/>
      <c r="E769" s="81"/>
      <c r="F769" s="15"/>
      <c r="G769" s="81"/>
      <c r="H769" s="27"/>
      <c r="I769" s="27"/>
      <c r="J769" s="27"/>
      <c r="K769" s="27"/>
      <c r="L769" s="27"/>
      <c r="M769" s="22" t="s">
        <v>895</v>
      </c>
      <c r="N769" s="17" t="s">
        <v>885</v>
      </c>
      <c r="O769" s="17"/>
      <c r="P769" s="17"/>
      <c r="Q769" s="81"/>
      <c r="R769" s="81"/>
    </row>
    <row r="770" spans="1:18" x14ac:dyDescent="0.25">
      <c r="A770" s="79"/>
      <c r="B770" s="88"/>
      <c r="C770" s="88"/>
      <c r="D770" s="81"/>
      <c r="E770" s="81" t="s">
        <v>13</v>
      </c>
      <c r="F770" s="15"/>
      <c r="G770" s="81" t="s">
        <v>309</v>
      </c>
      <c r="H770" s="27"/>
      <c r="I770" s="27"/>
      <c r="J770" s="27"/>
      <c r="K770" s="27"/>
      <c r="L770" s="27"/>
      <c r="M770" s="22" t="s">
        <v>881</v>
      </c>
      <c r="N770" s="15" t="s">
        <v>885</v>
      </c>
      <c r="O770" s="15"/>
      <c r="P770" s="15"/>
      <c r="Q770" s="81"/>
      <c r="R770" s="81"/>
    </row>
    <row r="771" spans="1:18" ht="22.5" x14ac:dyDescent="0.25">
      <c r="A771" s="79"/>
      <c r="B771" s="88"/>
      <c r="C771" s="88"/>
      <c r="D771" s="81"/>
      <c r="E771" s="81"/>
      <c r="F771" s="15"/>
      <c r="G771" s="81"/>
      <c r="H771" s="27"/>
      <c r="I771" s="27"/>
      <c r="J771" s="27"/>
      <c r="K771" s="27"/>
      <c r="L771" s="27"/>
      <c r="M771" s="22" t="s">
        <v>883</v>
      </c>
      <c r="N771" s="15" t="s">
        <v>888</v>
      </c>
      <c r="O771" s="15"/>
      <c r="P771" s="15"/>
      <c r="Q771" s="81"/>
      <c r="R771" s="81"/>
    </row>
    <row r="772" spans="1:18" ht="22.5" x14ac:dyDescent="0.25">
      <c r="A772" s="79"/>
      <c r="B772" s="88"/>
      <c r="C772" s="88"/>
      <c r="D772" s="81"/>
      <c r="E772" s="81"/>
      <c r="F772" s="15"/>
      <c r="G772" s="81"/>
      <c r="H772" s="27"/>
      <c r="I772" s="27"/>
      <c r="J772" s="27"/>
      <c r="K772" s="27"/>
      <c r="L772" s="27"/>
      <c r="M772" s="22" t="s">
        <v>887</v>
      </c>
      <c r="N772" s="15" t="s">
        <v>890</v>
      </c>
      <c r="O772" s="15"/>
      <c r="P772" s="15"/>
      <c r="Q772" s="81"/>
      <c r="R772" s="81"/>
    </row>
    <row r="773" spans="1:18" x14ac:dyDescent="0.25">
      <c r="A773" s="79">
        <f>A767+1</f>
        <v>200</v>
      </c>
      <c r="B773" s="88">
        <v>-88.288649000000007</v>
      </c>
      <c r="C773" s="88">
        <v>42.004607</v>
      </c>
      <c r="D773" s="80" t="s">
        <v>23</v>
      </c>
      <c r="E773" s="81" t="s">
        <v>13</v>
      </c>
      <c r="F773" s="15"/>
      <c r="G773" s="81" t="s">
        <v>310</v>
      </c>
      <c r="H773" s="27"/>
      <c r="I773" s="27"/>
      <c r="J773" s="27"/>
      <c r="K773" s="27"/>
      <c r="L773" s="27"/>
      <c r="M773" s="22" t="s">
        <v>881</v>
      </c>
      <c r="N773" s="15" t="s">
        <v>885</v>
      </c>
      <c r="O773" s="15"/>
      <c r="P773" s="15"/>
      <c r="Q773" s="80" t="s">
        <v>1234</v>
      </c>
      <c r="R773" s="80" t="s">
        <v>1237</v>
      </c>
    </row>
    <row r="774" spans="1:18" ht="22.5" x14ac:dyDescent="0.25">
      <c r="A774" s="79"/>
      <c r="B774" s="88"/>
      <c r="C774" s="88"/>
      <c r="D774" s="81"/>
      <c r="E774" s="81"/>
      <c r="F774" s="15"/>
      <c r="G774" s="81"/>
      <c r="H774" s="27"/>
      <c r="I774" s="27"/>
      <c r="J774" s="27"/>
      <c r="K774" s="27"/>
      <c r="L774" s="27"/>
      <c r="M774" s="22" t="s">
        <v>883</v>
      </c>
      <c r="N774" s="15" t="s">
        <v>888</v>
      </c>
      <c r="O774" s="15"/>
      <c r="P774" s="15"/>
      <c r="Q774" s="81"/>
      <c r="R774" s="81"/>
    </row>
    <row r="775" spans="1:18" ht="22.5" x14ac:dyDescent="0.25">
      <c r="A775" s="79"/>
      <c r="B775" s="88"/>
      <c r="C775" s="88"/>
      <c r="D775" s="81"/>
      <c r="E775" s="81"/>
      <c r="F775" s="15"/>
      <c r="G775" s="81"/>
      <c r="H775" s="27"/>
      <c r="I775" s="27"/>
      <c r="J775" s="27"/>
      <c r="K775" s="27"/>
      <c r="L775" s="27"/>
      <c r="M775" s="22" t="s">
        <v>887</v>
      </c>
      <c r="N775" s="15" t="s">
        <v>890</v>
      </c>
      <c r="O775" s="15"/>
      <c r="P775" s="15"/>
      <c r="Q775" s="81"/>
      <c r="R775" s="81"/>
    </row>
    <row r="776" spans="1:18" x14ac:dyDescent="0.25">
      <c r="A776" s="79"/>
      <c r="B776" s="88"/>
      <c r="C776" s="88"/>
      <c r="D776" s="81"/>
      <c r="E776" s="15" t="s">
        <v>13</v>
      </c>
      <c r="F776" s="15"/>
      <c r="G776" s="15" t="s">
        <v>311</v>
      </c>
      <c r="H776" s="27"/>
      <c r="I776" s="27"/>
      <c r="J776" s="27"/>
      <c r="K776" s="27"/>
      <c r="L776" s="27"/>
      <c r="M776" s="22" t="s">
        <v>881</v>
      </c>
      <c r="N776" s="15" t="s">
        <v>898</v>
      </c>
      <c r="O776" s="15"/>
      <c r="P776" s="15"/>
      <c r="Q776" s="81"/>
      <c r="R776" s="81"/>
    </row>
    <row r="777" spans="1:18" x14ac:dyDescent="0.25">
      <c r="A777" s="79">
        <f>A773+1</f>
        <v>201</v>
      </c>
      <c r="B777" s="88">
        <v>-88.291758454685393</v>
      </c>
      <c r="C777" s="88">
        <v>41.999686472716</v>
      </c>
      <c r="D777" s="81" t="s">
        <v>315</v>
      </c>
      <c r="E777" s="81" t="s">
        <v>13</v>
      </c>
      <c r="F777" s="15"/>
      <c r="G777" s="81" t="s">
        <v>316</v>
      </c>
      <c r="H777" s="27"/>
      <c r="I777" s="27"/>
      <c r="J777" s="27"/>
      <c r="K777" s="27"/>
      <c r="L777" s="27"/>
      <c r="M777" s="22" t="s">
        <v>881</v>
      </c>
      <c r="N777" s="15" t="s">
        <v>885</v>
      </c>
      <c r="O777" s="15"/>
      <c r="P777" s="15"/>
      <c r="Q777" s="81" t="s">
        <v>10</v>
      </c>
      <c r="R777" s="81"/>
    </row>
    <row r="778" spans="1:18" x14ac:dyDescent="0.25">
      <c r="A778" s="79"/>
      <c r="B778" s="88"/>
      <c r="C778" s="88"/>
      <c r="D778" s="81"/>
      <c r="E778" s="81"/>
      <c r="F778" s="15"/>
      <c r="G778" s="81"/>
      <c r="H778" s="27"/>
      <c r="I778" s="27"/>
      <c r="J778" s="27"/>
      <c r="K778" s="27"/>
      <c r="L778" s="27"/>
      <c r="M778" s="22" t="s">
        <v>883</v>
      </c>
      <c r="N778" s="15" t="s">
        <v>1015</v>
      </c>
      <c r="O778" s="15"/>
      <c r="P778" s="15"/>
      <c r="Q778" s="81"/>
      <c r="R778" s="81"/>
    </row>
    <row r="779" spans="1:18" x14ac:dyDescent="0.25">
      <c r="A779" s="79"/>
      <c r="B779" s="88"/>
      <c r="C779" s="88"/>
      <c r="D779" s="81"/>
      <c r="E779" s="81" t="s">
        <v>13</v>
      </c>
      <c r="F779" s="15"/>
      <c r="G779" s="81" t="s">
        <v>317</v>
      </c>
      <c r="H779" s="27"/>
      <c r="I779" s="27"/>
      <c r="J779" s="27"/>
      <c r="K779" s="27"/>
      <c r="L779" s="27"/>
      <c r="M779" s="22" t="s">
        <v>881</v>
      </c>
      <c r="N779" s="15" t="s">
        <v>885</v>
      </c>
      <c r="O779" s="15"/>
      <c r="P779" s="15"/>
      <c r="Q779" s="81"/>
      <c r="R779" s="81"/>
    </row>
    <row r="780" spans="1:18" x14ac:dyDescent="0.25">
      <c r="A780" s="79"/>
      <c r="B780" s="88"/>
      <c r="C780" s="88"/>
      <c r="D780" s="81"/>
      <c r="E780" s="81"/>
      <c r="F780" s="15"/>
      <c r="G780" s="81"/>
      <c r="H780" s="27"/>
      <c r="I780" s="27"/>
      <c r="J780" s="27"/>
      <c r="K780" s="27"/>
      <c r="L780" s="27"/>
      <c r="M780" s="22" t="s">
        <v>883</v>
      </c>
      <c r="N780" s="15" t="s">
        <v>1015</v>
      </c>
      <c r="O780" s="15"/>
      <c r="P780" s="15"/>
      <c r="Q780" s="81"/>
      <c r="R780" s="81"/>
    </row>
    <row r="781" spans="1:18" x14ac:dyDescent="0.25">
      <c r="A781" s="79">
        <f>A777+1</f>
        <v>202</v>
      </c>
      <c r="B781" s="88">
        <v>-88.291782999999896</v>
      </c>
      <c r="C781" s="88">
        <v>41.999250000000004</v>
      </c>
      <c r="D781" s="81" t="s">
        <v>16</v>
      </c>
      <c r="E781" s="81" t="s">
        <v>13</v>
      </c>
      <c r="F781" s="15"/>
      <c r="G781" s="81" t="s">
        <v>318</v>
      </c>
      <c r="H781" s="27"/>
      <c r="I781" s="27"/>
      <c r="J781" s="27"/>
      <c r="K781" s="27"/>
      <c r="L781" s="27"/>
      <c r="M781" s="22" t="s">
        <v>881</v>
      </c>
      <c r="N781" s="15" t="s">
        <v>893</v>
      </c>
      <c r="O781" s="15"/>
      <c r="P781" s="15"/>
      <c r="Q781" s="81" t="s">
        <v>1234</v>
      </c>
      <c r="R781" s="81" t="s">
        <v>1260</v>
      </c>
    </row>
    <row r="782" spans="1:18" x14ac:dyDescent="0.25">
      <c r="A782" s="79"/>
      <c r="B782" s="88"/>
      <c r="C782" s="88"/>
      <c r="D782" s="81"/>
      <c r="E782" s="81"/>
      <c r="F782" s="15"/>
      <c r="G782" s="81"/>
      <c r="H782" s="27"/>
      <c r="I782" s="27"/>
      <c r="J782" s="27"/>
      <c r="K782" s="27"/>
      <c r="L782" s="27"/>
      <c r="M782" s="22" t="s">
        <v>895</v>
      </c>
      <c r="N782" s="17" t="s">
        <v>885</v>
      </c>
      <c r="O782" s="17"/>
      <c r="P782" s="17"/>
      <c r="Q782" s="81"/>
      <c r="R782" s="81"/>
    </row>
    <row r="783" spans="1:18" x14ac:dyDescent="0.25">
      <c r="A783" s="79"/>
      <c r="B783" s="88"/>
      <c r="C783" s="88"/>
      <c r="D783" s="81"/>
      <c r="E783" s="81" t="s">
        <v>13</v>
      </c>
      <c r="F783" s="15"/>
      <c r="G783" s="81" t="s">
        <v>319</v>
      </c>
      <c r="H783" s="27"/>
      <c r="I783" s="27"/>
      <c r="J783" s="27"/>
      <c r="K783" s="27"/>
      <c r="L783" s="27"/>
      <c r="M783" s="22" t="s">
        <v>881</v>
      </c>
      <c r="N783" s="15" t="s">
        <v>885</v>
      </c>
      <c r="O783" s="15"/>
      <c r="P783" s="15"/>
      <c r="Q783" s="81"/>
      <c r="R783" s="81"/>
    </row>
    <row r="784" spans="1:18" ht="22.5" x14ac:dyDescent="0.25">
      <c r="A784" s="79"/>
      <c r="B784" s="88"/>
      <c r="C784" s="88"/>
      <c r="D784" s="81"/>
      <c r="E784" s="81"/>
      <c r="F784" s="15"/>
      <c r="G784" s="81"/>
      <c r="H784" s="27"/>
      <c r="I784" s="27"/>
      <c r="J784" s="27"/>
      <c r="K784" s="27"/>
      <c r="L784" s="27"/>
      <c r="M784" s="22" t="s">
        <v>883</v>
      </c>
      <c r="N784" s="15" t="s">
        <v>888</v>
      </c>
      <c r="O784" s="15"/>
      <c r="P784" s="15"/>
      <c r="Q784" s="81"/>
      <c r="R784" s="81"/>
    </row>
    <row r="785" spans="1:18" ht="22.5" x14ac:dyDescent="0.25">
      <c r="A785" s="79"/>
      <c r="B785" s="88"/>
      <c r="C785" s="88"/>
      <c r="D785" s="81"/>
      <c r="E785" s="81"/>
      <c r="F785" s="15"/>
      <c r="G785" s="81"/>
      <c r="H785" s="27"/>
      <c r="I785" s="27"/>
      <c r="J785" s="27"/>
      <c r="K785" s="27"/>
      <c r="L785" s="27"/>
      <c r="M785" s="22" t="s">
        <v>887</v>
      </c>
      <c r="N785" s="15" t="s">
        <v>890</v>
      </c>
      <c r="O785" s="15"/>
      <c r="P785" s="15"/>
      <c r="Q785" s="81"/>
      <c r="R785" s="81"/>
    </row>
    <row r="786" spans="1:18" x14ac:dyDescent="0.25">
      <c r="A786" s="79"/>
      <c r="B786" s="88"/>
      <c r="C786" s="88"/>
      <c r="D786" s="81"/>
      <c r="E786" s="81"/>
      <c r="F786" s="15"/>
      <c r="G786" s="81"/>
      <c r="H786" s="27"/>
      <c r="I786" s="27"/>
      <c r="J786" s="27"/>
      <c r="K786" s="27"/>
      <c r="L786" s="27"/>
      <c r="M786" s="22" t="s">
        <v>889</v>
      </c>
      <c r="N786" s="15" t="s">
        <v>1016</v>
      </c>
      <c r="O786" s="15"/>
      <c r="P786" s="15"/>
      <c r="Q786" s="81"/>
      <c r="R786" s="81"/>
    </row>
    <row r="787" spans="1:18" x14ac:dyDescent="0.25">
      <c r="A787" s="79">
        <f>A781+1</f>
        <v>203</v>
      </c>
      <c r="B787" s="88">
        <v>-88.291828999999893</v>
      </c>
      <c r="C787" s="88">
        <v>41.999250000000004</v>
      </c>
      <c r="D787" s="81" t="s">
        <v>16</v>
      </c>
      <c r="E787" s="81" t="s">
        <v>13</v>
      </c>
      <c r="F787" s="15"/>
      <c r="G787" s="81" t="s">
        <v>320</v>
      </c>
      <c r="H787" s="27"/>
      <c r="I787" s="27"/>
      <c r="J787" s="27"/>
      <c r="K787" s="27"/>
      <c r="L787" s="27"/>
      <c r="M787" s="22" t="s">
        <v>881</v>
      </c>
      <c r="N787" s="15" t="s">
        <v>966</v>
      </c>
      <c r="O787" s="15"/>
      <c r="P787" s="15"/>
      <c r="Q787" s="81" t="s">
        <v>1229</v>
      </c>
      <c r="R787" s="81" t="s">
        <v>1261</v>
      </c>
    </row>
    <row r="788" spans="1:18" ht="56.25" x14ac:dyDescent="0.25">
      <c r="A788" s="79"/>
      <c r="B788" s="88"/>
      <c r="C788" s="88"/>
      <c r="D788" s="81"/>
      <c r="E788" s="81"/>
      <c r="F788" s="15"/>
      <c r="G788" s="81"/>
      <c r="H788" s="27"/>
      <c r="I788" s="27"/>
      <c r="J788" s="27"/>
      <c r="K788" s="27"/>
      <c r="L788" s="27"/>
      <c r="M788" s="22" t="s">
        <v>883</v>
      </c>
      <c r="N788" s="15" t="s">
        <v>1017</v>
      </c>
      <c r="O788" s="15"/>
      <c r="P788" s="15"/>
      <c r="Q788" s="81"/>
      <c r="R788" s="81"/>
    </row>
    <row r="789" spans="1:18" x14ac:dyDescent="0.25">
      <c r="A789" s="79">
        <f>A787+1</f>
        <v>204</v>
      </c>
      <c r="B789" s="88">
        <v>-88.291874000000007</v>
      </c>
      <c r="C789" s="88">
        <v>41.999144999999999</v>
      </c>
      <c r="D789" s="80" t="s">
        <v>23</v>
      </c>
      <c r="E789" s="81" t="s">
        <v>306</v>
      </c>
      <c r="F789" s="15"/>
      <c r="G789" s="81" t="s">
        <v>321</v>
      </c>
      <c r="H789" s="27"/>
      <c r="I789" s="27"/>
      <c r="J789" s="27"/>
      <c r="K789" s="27"/>
      <c r="L789" s="27"/>
      <c r="M789" s="22" t="s">
        <v>881</v>
      </c>
      <c r="N789" s="7" t="s">
        <v>882</v>
      </c>
      <c r="O789" s="7"/>
      <c r="P789" s="7"/>
      <c r="Q789" s="80" t="s">
        <v>1229</v>
      </c>
      <c r="R789" s="80"/>
    </row>
    <row r="790" spans="1:18" x14ac:dyDescent="0.25">
      <c r="A790" s="79"/>
      <c r="B790" s="88">
        <v>-88.291874000000007</v>
      </c>
      <c r="C790" s="88">
        <v>41.999144999999999</v>
      </c>
      <c r="D790" s="81"/>
      <c r="E790" s="81"/>
      <c r="F790" s="15"/>
      <c r="G790" s="81"/>
      <c r="H790" s="27"/>
      <c r="I790" s="27"/>
      <c r="J790" s="27"/>
      <c r="K790" s="27"/>
      <c r="L790" s="27"/>
      <c r="M790" s="22" t="s">
        <v>883</v>
      </c>
      <c r="N790" s="7" t="s">
        <v>884</v>
      </c>
      <c r="O790" s="7"/>
      <c r="P790" s="7"/>
      <c r="Q790" s="81"/>
      <c r="R790" s="81"/>
    </row>
    <row r="791" spans="1:18" x14ac:dyDescent="0.25">
      <c r="A791" s="79">
        <f>A789+1</f>
        <v>205</v>
      </c>
      <c r="B791" s="88">
        <v>-88.291781999999998</v>
      </c>
      <c r="C791" s="88">
        <v>41.999215999999997</v>
      </c>
      <c r="D791" s="80" t="s">
        <v>23</v>
      </c>
      <c r="E791" s="81" t="s">
        <v>306</v>
      </c>
      <c r="F791" s="15"/>
      <c r="G791" s="81" t="s">
        <v>322</v>
      </c>
      <c r="H791" s="27"/>
      <c r="I791" s="27"/>
      <c r="J791" s="27"/>
      <c r="K791" s="27"/>
      <c r="L791" s="27"/>
      <c r="M791" s="22" t="s">
        <v>881</v>
      </c>
      <c r="N791" s="7" t="s">
        <v>882</v>
      </c>
      <c r="O791" s="7"/>
      <c r="P791" s="7"/>
      <c r="Q791" s="80" t="s">
        <v>1229</v>
      </c>
      <c r="R791" s="80"/>
    </row>
    <row r="792" spans="1:18" x14ac:dyDescent="0.25">
      <c r="A792" s="79"/>
      <c r="B792" s="88">
        <v>-88.291781999999998</v>
      </c>
      <c r="C792" s="88">
        <v>41.999215999999997</v>
      </c>
      <c r="D792" s="81"/>
      <c r="E792" s="81"/>
      <c r="F792" s="15"/>
      <c r="G792" s="81"/>
      <c r="H792" s="27"/>
      <c r="I792" s="27"/>
      <c r="J792" s="27"/>
      <c r="K792" s="27"/>
      <c r="L792" s="27"/>
      <c r="M792" s="22" t="s">
        <v>883</v>
      </c>
      <c r="N792" s="7" t="s">
        <v>884</v>
      </c>
      <c r="O792" s="7"/>
      <c r="P792" s="7"/>
      <c r="Q792" s="81"/>
      <c r="R792" s="81"/>
    </row>
    <row r="793" spans="1:18" x14ac:dyDescent="0.25">
      <c r="A793" s="79">
        <f>A791+1</f>
        <v>206</v>
      </c>
      <c r="B793" s="88">
        <v>-88.291487000000004</v>
      </c>
      <c r="C793" s="88">
        <v>41.998606000000002</v>
      </c>
      <c r="D793" s="81" t="s">
        <v>229</v>
      </c>
      <c r="E793" s="81" t="s">
        <v>306</v>
      </c>
      <c r="F793" s="15"/>
      <c r="G793" s="81" t="s">
        <v>323</v>
      </c>
      <c r="H793" s="27"/>
      <c r="I793" s="27"/>
      <c r="J793" s="27"/>
      <c r="K793" s="27"/>
      <c r="L793" s="27"/>
      <c r="M793" s="22" t="s">
        <v>881</v>
      </c>
      <c r="N793" s="15" t="s">
        <v>882</v>
      </c>
      <c r="O793" s="15"/>
      <c r="P793" s="15"/>
      <c r="Q793" s="81" t="s">
        <v>1229</v>
      </c>
      <c r="R793" s="81"/>
    </row>
    <row r="794" spans="1:18" x14ac:dyDescent="0.25">
      <c r="A794" s="79"/>
      <c r="B794" s="88">
        <v>-88.291487000000004</v>
      </c>
      <c r="C794" s="88">
        <v>41.998606000000002</v>
      </c>
      <c r="D794" s="81"/>
      <c r="E794" s="81"/>
      <c r="F794" s="15"/>
      <c r="G794" s="81"/>
      <c r="H794" s="27"/>
      <c r="I794" s="27"/>
      <c r="J794" s="27"/>
      <c r="K794" s="27"/>
      <c r="L794" s="27"/>
      <c r="M794" s="22" t="s">
        <v>883</v>
      </c>
      <c r="N794" s="15" t="s">
        <v>927</v>
      </c>
      <c r="O794" s="15"/>
      <c r="P794" s="15"/>
      <c r="Q794" s="81"/>
      <c r="R794" s="81"/>
    </row>
    <row r="795" spans="1:18" x14ac:dyDescent="0.25">
      <c r="A795" s="79"/>
      <c r="B795" s="88">
        <v>-88.291487000000004</v>
      </c>
      <c r="C795" s="88">
        <v>41.998606000000002</v>
      </c>
      <c r="D795" s="81"/>
      <c r="E795" s="81"/>
      <c r="F795" s="15"/>
      <c r="G795" s="81"/>
      <c r="H795" s="27"/>
      <c r="I795" s="27"/>
      <c r="J795" s="27"/>
      <c r="K795" s="27"/>
      <c r="L795" s="27"/>
      <c r="M795" s="22" t="s">
        <v>887</v>
      </c>
      <c r="N795" s="15" t="s">
        <v>929</v>
      </c>
      <c r="O795" s="15"/>
      <c r="P795" s="15"/>
      <c r="Q795" s="81"/>
      <c r="R795" s="81"/>
    </row>
    <row r="796" spans="1:18" x14ac:dyDescent="0.25">
      <c r="A796" s="79">
        <f>A793+1</f>
        <v>207</v>
      </c>
      <c r="B796" s="88">
        <v>-88.291811999999993</v>
      </c>
      <c r="C796" s="88">
        <v>41.999127999999999</v>
      </c>
      <c r="D796" s="81" t="s">
        <v>16</v>
      </c>
      <c r="E796" s="81" t="s">
        <v>13</v>
      </c>
      <c r="F796" s="15"/>
      <c r="G796" s="81" t="s">
        <v>324</v>
      </c>
      <c r="H796" s="27"/>
      <c r="I796" s="27"/>
      <c r="J796" s="27"/>
      <c r="K796" s="27"/>
      <c r="L796" s="27"/>
      <c r="M796" s="22" t="s">
        <v>881</v>
      </c>
      <c r="N796" s="15" t="s">
        <v>885</v>
      </c>
      <c r="O796" s="15"/>
      <c r="P796" s="15"/>
      <c r="Q796" s="81" t="s">
        <v>1234</v>
      </c>
      <c r="R796" s="81" t="s">
        <v>1262</v>
      </c>
    </row>
    <row r="797" spans="1:18" ht="22.5" x14ac:dyDescent="0.25">
      <c r="A797" s="79"/>
      <c r="B797" s="88"/>
      <c r="C797" s="88"/>
      <c r="D797" s="81"/>
      <c r="E797" s="81"/>
      <c r="F797" s="15"/>
      <c r="G797" s="81"/>
      <c r="H797" s="27"/>
      <c r="I797" s="27"/>
      <c r="J797" s="27"/>
      <c r="K797" s="27"/>
      <c r="L797" s="27"/>
      <c r="M797" s="22" t="s">
        <v>883</v>
      </c>
      <c r="N797" s="15" t="s">
        <v>888</v>
      </c>
      <c r="O797" s="15"/>
      <c r="P797" s="15"/>
      <c r="Q797" s="81"/>
      <c r="R797" s="81"/>
    </row>
    <row r="798" spans="1:18" ht="22.5" x14ac:dyDescent="0.25">
      <c r="A798" s="79"/>
      <c r="B798" s="88"/>
      <c r="C798" s="88"/>
      <c r="D798" s="81"/>
      <c r="E798" s="81"/>
      <c r="F798" s="15"/>
      <c r="G798" s="81"/>
      <c r="H798" s="27"/>
      <c r="I798" s="27"/>
      <c r="J798" s="27"/>
      <c r="K798" s="27"/>
      <c r="L798" s="27"/>
      <c r="M798" s="22" t="s">
        <v>887</v>
      </c>
      <c r="N798" s="15" t="s">
        <v>890</v>
      </c>
      <c r="O798" s="15"/>
      <c r="P798" s="15"/>
      <c r="Q798" s="81"/>
      <c r="R798" s="81"/>
    </row>
    <row r="799" spans="1:18" x14ac:dyDescent="0.25">
      <c r="A799" s="79"/>
      <c r="B799" s="88"/>
      <c r="C799" s="88"/>
      <c r="D799" s="81"/>
      <c r="E799" s="81" t="s">
        <v>13</v>
      </c>
      <c r="F799" s="15"/>
      <c r="G799" s="81" t="s">
        <v>325</v>
      </c>
      <c r="H799" s="27"/>
      <c r="I799" s="27"/>
      <c r="J799" s="27"/>
      <c r="K799" s="27"/>
      <c r="L799" s="27"/>
      <c r="M799" s="22" t="s">
        <v>881</v>
      </c>
      <c r="N799" s="15" t="s">
        <v>893</v>
      </c>
      <c r="O799" s="15"/>
      <c r="P799" s="15"/>
      <c r="Q799" s="81"/>
      <c r="R799" s="81"/>
    </row>
    <row r="800" spans="1:18" x14ac:dyDescent="0.25">
      <c r="A800" s="79"/>
      <c r="B800" s="88"/>
      <c r="C800" s="88"/>
      <c r="D800" s="81"/>
      <c r="E800" s="81"/>
      <c r="F800" s="15"/>
      <c r="G800" s="81"/>
      <c r="H800" s="27"/>
      <c r="I800" s="27"/>
      <c r="J800" s="27"/>
      <c r="K800" s="27"/>
      <c r="L800" s="27"/>
      <c r="M800" s="22" t="s">
        <v>895</v>
      </c>
      <c r="N800" s="17" t="s">
        <v>885</v>
      </c>
      <c r="O800" s="17"/>
      <c r="P800" s="17"/>
      <c r="Q800" s="81"/>
      <c r="R800" s="81"/>
    </row>
    <row r="801" spans="1:18" x14ac:dyDescent="0.25">
      <c r="A801" s="79">
        <f>A796+1</f>
        <v>208</v>
      </c>
      <c r="B801" s="88">
        <v>-88.292102</v>
      </c>
      <c r="C801" s="88">
        <v>41.997934999999998</v>
      </c>
      <c r="D801" s="81" t="s">
        <v>16</v>
      </c>
      <c r="E801" s="81" t="s">
        <v>306</v>
      </c>
      <c r="F801" s="15"/>
      <c r="G801" s="81" t="s">
        <v>326</v>
      </c>
      <c r="H801" s="27"/>
      <c r="I801" s="27"/>
      <c r="J801" s="27"/>
      <c r="K801" s="27"/>
      <c r="L801" s="27"/>
      <c r="M801" s="22" t="s">
        <v>881</v>
      </c>
      <c r="N801" s="15" t="s">
        <v>882</v>
      </c>
      <c r="O801" s="15"/>
      <c r="P801" s="15"/>
      <c r="Q801" s="81" t="s">
        <v>10</v>
      </c>
      <c r="R801" s="81"/>
    </row>
    <row r="802" spans="1:18" x14ac:dyDescent="0.25">
      <c r="A802" s="79"/>
      <c r="B802" s="88"/>
      <c r="C802" s="88"/>
      <c r="D802" s="81"/>
      <c r="E802" s="81"/>
      <c r="F802" s="15"/>
      <c r="G802" s="81"/>
      <c r="H802" s="27"/>
      <c r="I802" s="27"/>
      <c r="J802" s="27"/>
      <c r="K802" s="27"/>
      <c r="L802" s="27"/>
      <c r="M802" s="22" t="s">
        <v>883</v>
      </c>
      <c r="N802" s="15" t="s">
        <v>929</v>
      </c>
      <c r="O802" s="15"/>
      <c r="P802" s="15"/>
      <c r="Q802" s="81"/>
      <c r="R802" s="81"/>
    </row>
    <row r="803" spans="1:18" x14ac:dyDescent="0.25">
      <c r="A803" s="79">
        <f>A801+1</f>
        <v>209</v>
      </c>
      <c r="B803" s="88">
        <v>-88.293137000000002</v>
      </c>
      <c r="C803" s="88">
        <v>41.994028999999998</v>
      </c>
      <c r="D803" s="80" t="s">
        <v>1451</v>
      </c>
      <c r="E803" s="81" t="s">
        <v>306</v>
      </c>
      <c r="F803" s="15"/>
      <c r="G803" s="81" t="s">
        <v>327</v>
      </c>
      <c r="H803" s="27"/>
      <c r="I803" s="27"/>
      <c r="J803" s="27"/>
      <c r="K803" s="27"/>
      <c r="L803" s="27"/>
      <c r="M803" s="22" t="s">
        <v>881</v>
      </c>
      <c r="N803" s="15" t="s">
        <v>885</v>
      </c>
      <c r="O803" s="15"/>
      <c r="P803" s="15"/>
      <c r="Q803" s="80" t="s">
        <v>10</v>
      </c>
      <c r="R803" s="80"/>
    </row>
    <row r="804" spans="1:18" x14ac:dyDescent="0.25">
      <c r="A804" s="79"/>
      <c r="B804" s="88"/>
      <c r="C804" s="88"/>
      <c r="D804" s="81"/>
      <c r="E804" s="81"/>
      <c r="F804" s="15"/>
      <c r="G804" s="81"/>
      <c r="H804" s="27"/>
      <c r="I804" s="27"/>
      <c r="J804" s="27"/>
      <c r="K804" s="27"/>
      <c r="L804" s="27"/>
      <c r="M804" s="22" t="s">
        <v>883</v>
      </c>
      <c r="N804" s="15" t="s">
        <v>960</v>
      </c>
      <c r="O804" s="15"/>
      <c r="P804" s="15"/>
      <c r="Q804" s="81"/>
      <c r="R804" s="81"/>
    </row>
    <row r="805" spans="1:18" x14ac:dyDescent="0.25">
      <c r="A805" s="79"/>
      <c r="B805" s="88"/>
      <c r="C805" s="88"/>
      <c r="D805" s="81"/>
      <c r="E805" s="81" t="s">
        <v>306</v>
      </c>
      <c r="F805" s="15"/>
      <c r="G805" s="81" t="s">
        <v>328</v>
      </c>
      <c r="H805" s="27"/>
      <c r="I805" s="27"/>
      <c r="J805" s="27"/>
      <c r="K805" s="27"/>
      <c r="L805" s="27"/>
      <c r="M805" s="22" t="s">
        <v>881</v>
      </c>
      <c r="N805" s="15" t="s">
        <v>885</v>
      </c>
      <c r="O805" s="15"/>
      <c r="P805" s="15"/>
      <c r="Q805" s="81"/>
      <c r="R805" s="81"/>
    </row>
    <row r="806" spans="1:18" x14ac:dyDescent="0.25">
      <c r="A806" s="79"/>
      <c r="B806" s="88"/>
      <c r="C806" s="88"/>
      <c r="D806" s="81"/>
      <c r="E806" s="81"/>
      <c r="F806" s="15"/>
      <c r="G806" s="81"/>
      <c r="H806" s="27"/>
      <c r="I806" s="27"/>
      <c r="J806" s="27"/>
      <c r="K806" s="27"/>
      <c r="L806" s="27"/>
      <c r="M806" s="22" t="s">
        <v>883</v>
      </c>
      <c r="N806" s="15" t="s">
        <v>903</v>
      </c>
      <c r="O806" s="15"/>
      <c r="P806" s="15"/>
      <c r="Q806" s="81"/>
      <c r="R806" s="81"/>
    </row>
    <row r="807" spans="1:18" x14ac:dyDescent="0.25">
      <c r="A807" s="79">
        <f>A803+1</f>
        <v>210</v>
      </c>
      <c r="B807" s="88">
        <v>-88.293145535329401</v>
      </c>
      <c r="C807" s="88">
        <v>41.994165316069903</v>
      </c>
      <c r="D807" s="80" t="s">
        <v>1451</v>
      </c>
      <c r="E807" s="81" t="s">
        <v>306</v>
      </c>
      <c r="F807" s="15"/>
      <c r="G807" s="81" t="s">
        <v>329</v>
      </c>
      <c r="H807" s="27"/>
      <c r="I807" s="27"/>
      <c r="J807" s="27"/>
      <c r="K807" s="27"/>
      <c r="L807" s="27"/>
      <c r="M807" s="22" t="s">
        <v>881</v>
      </c>
      <c r="N807" s="15" t="s">
        <v>885</v>
      </c>
      <c r="O807" s="15"/>
      <c r="P807" s="15"/>
      <c r="Q807" s="80" t="s">
        <v>10</v>
      </c>
      <c r="R807" s="80"/>
    </row>
    <row r="808" spans="1:18" x14ac:dyDescent="0.25">
      <c r="A808" s="79"/>
      <c r="B808" s="88"/>
      <c r="C808" s="88"/>
      <c r="D808" s="81"/>
      <c r="E808" s="81"/>
      <c r="F808" s="15"/>
      <c r="G808" s="81"/>
      <c r="H808" s="27"/>
      <c r="I808" s="27"/>
      <c r="J808" s="27"/>
      <c r="K808" s="27"/>
      <c r="L808" s="27"/>
      <c r="M808" s="22" t="s">
        <v>883</v>
      </c>
      <c r="N808" s="15" t="s">
        <v>960</v>
      </c>
      <c r="O808" s="15"/>
      <c r="P808" s="15"/>
      <c r="Q808" s="81"/>
      <c r="R808" s="81"/>
    </row>
    <row r="809" spans="1:18" x14ac:dyDescent="0.25">
      <c r="A809" s="79"/>
      <c r="B809" s="88"/>
      <c r="C809" s="88"/>
      <c r="D809" s="81"/>
      <c r="E809" s="81" t="s">
        <v>306</v>
      </c>
      <c r="F809" s="15"/>
      <c r="G809" s="81" t="s">
        <v>330</v>
      </c>
      <c r="H809" s="27"/>
      <c r="I809" s="27"/>
      <c r="J809" s="27"/>
      <c r="K809" s="27"/>
      <c r="L809" s="27"/>
      <c r="M809" s="22" t="s">
        <v>881</v>
      </c>
      <c r="N809" s="15" t="s">
        <v>885</v>
      </c>
      <c r="O809" s="15"/>
      <c r="P809" s="15"/>
      <c r="Q809" s="81"/>
      <c r="R809" s="81"/>
    </row>
    <row r="810" spans="1:18" x14ac:dyDescent="0.25">
      <c r="A810" s="79"/>
      <c r="B810" s="88"/>
      <c r="C810" s="88"/>
      <c r="D810" s="81"/>
      <c r="E810" s="81"/>
      <c r="F810" s="15"/>
      <c r="G810" s="81"/>
      <c r="H810" s="27"/>
      <c r="I810" s="27"/>
      <c r="J810" s="27"/>
      <c r="K810" s="27"/>
      <c r="L810" s="27"/>
      <c r="M810" s="22" t="s">
        <v>883</v>
      </c>
      <c r="N810" s="15" t="s">
        <v>903</v>
      </c>
      <c r="O810" s="15"/>
      <c r="P810" s="15"/>
      <c r="Q810" s="81"/>
      <c r="R810" s="81"/>
    </row>
    <row r="811" spans="1:18" x14ac:dyDescent="0.25">
      <c r="A811" s="79">
        <f>A807+1</f>
        <v>211</v>
      </c>
      <c r="B811" s="88">
        <v>-88.295433869593495</v>
      </c>
      <c r="C811" s="88">
        <v>41.994239369682496</v>
      </c>
      <c r="D811" s="81" t="s">
        <v>16</v>
      </c>
      <c r="E811" s="81" t="s">
        <v>306</v>
      </c>
      <c r="F811" s="15"/>
      <c r="G811" s="81" t="s">
        <v>331</v>
      </c>
      <c r="H811" s="27"/>
      <c r="I811" s="27"/>
      <c r="J811" s="27"/>
      <c r="K811" s="27"/>
      <c r="L811" s="27"/>
      <c r="M811" s="22" t="s">
        <v>881</v>
      </c>
      <c r="N811" s="15" t="s">
        <v>885</v>
      </c>
      <c r="O811" s="15"/>
      <c r="P811" s="15"/>
      <c r="Q811" s="81" t="s">
        <v>1234</v>
      </c>
      <c r="R811" s="81"/>
    </row>
    <row r="812" spans="1:18" x14ac:dyDescent="0.25">
      <c r="A812" s="79"/>
      <c r="B812" s="88"/>
      <c r="C812" s="88"/>
      <c r="D812" s="81"/>
      <c r="E812" s="81"/>
      <c r="F812" s="15"/>
      <c r="G812" s="81"/>
      <c r="H812" s="27"/>
      <c r="I812" s="27"/>
      <c r="J812" s="27"/>
      <c r="K812" s="27"/>
      <c r="L812" s="27"/>
      <c r="M812" s="22" t="s">
        <v>895</v>
      </c>
      <c r="N812" s="17" t="s">
        <v>960</v>
      </c>
      <c r="O812" s="17"/>
      <c r="P812" s="17"/>
      <c r="Q812" s="81"/>
      <c r="R812" s="81"/>
    </row>
    <row r="813" spans="1:18" x14ac:dyDescent="0.25">
      <c r="A813" s="79"/>
      <c r="B813" s="88"/>
      <c r="C813" s="88"/>
      <c r="D813" s="81"/>
      <c r="E813" s="81"/>
      <c r="F813" s="15"/>
      <c r="G813" s="81"/>
      <c r="H813" s="27"/>
      <c r="I813" s="27"/>
      <c r="J813" s="27"/>
      <c r="K813" s="27"/>
      <c r="L813" s="27"/>
      <c r="M813" s="22" t="s">
        <v>883</v>
      </c>
      <c r="N813" s="15" t="s">
        <v>1018</v>
      </c>
      <c r="O813" s="15"/>
      <c r="P813" s="15"/>
      <c r="Q813" s="81"/>
      <c r="R813" s="81"/>
    </row>
    <row r="814" spans="1:18" x14ac:dyDescent="0.25">
      <c r="A814" s="79"/>
      <c r="B814" s="88"/>
      <c r="C814" s="88"/>
      <c r="D814" s="81"/>
      <c r="E814" s="81" t="s">
        <v>306</v>
      </c>
      <c r="F814" s="15"/>
      <c r="G814" s="81" t="s">
        <v>332</v>
      </c>
      <c r="H814" s="27"/>
      <c r="I814" s="27"/>
      <c r="J814" s="27"/>
      <c r="K814" s="27"/>
      <c r="L814" s="27"/>
      <c r="M814" s="22" t="s">
        <v>881</v>
      </c>
      <c r="N814" s="15" t="s">
        <v>885</v>
      </c>
      <c r="O814" s="15"/>
      <c r="P814" s="15"/>
      <c r="Q814" s="81"/>
      <c r="R814" s="81"/>
    </row>
    <row r="815" spans="1:18" x14ac:dyDescent="0.25">
      <c r="A815" s="79"/>
      <c r="B815" s="88"/>
      <c r="C815" s="88"/>
      <c r="D815" s="81"/>
      <c r="E815" s="81"/>
      <c r="F815" s="15"/>
      <c r="G815" s="81"/>
      <c r="H815" s="27"/>
      <c r="I815" s="27"/>
      <c r="J815" s="27"/>
      <c r="K815" s="27"/>
      <c r="L815" s="27"/>
      <c r="M815" s="22" t="s">
        <v>883</v>
      </c>
      <c r="N815" s="15" t="s">
        <v>901</v>
      </c>
      <c r="O815" s="15"/>
      <c r="P815" s="15"/>
      <c r="Q815" s="81"/>
      <c r="R815" s="81"/>
    </row>
    <row r="816" spans="1:18" x14ac:dyDescent="0.25">
      <c r="A816" s="79">
        <f>A811+1</f>
        <v>212</v>
      </c>
      <c r="B816" s="88">
        <v>-88.295584000000005</v>
      </c>
      <c r="C816" s="88">
        <v>41.994162000000003</v>
      </c>
      <c r="D816" s="81" t="s">
        <v>63</v>
      </c>
      <c r="E816" s="81" t="s">
        <v>306</v>
      </c>
      <c r="F816" s="15"/>
      <c r="G816" s="81" t="s">
        <v>333</v>
      </c>
      <c r="H816" s="27"/>
      <c r="I816" s="27"/>
      <c r="J816" s="27"/>
      <c r="K816" s="27"/>
      <c r="L816" s="27"/>
      <c r="M816" s="22" t="s">
        <v>895</v>
      </c>
      <c r="N816" s="17" t="s">
        <v>885</v>
      </c>
      <c r="O816" s="17"/>
      <c r="P816" s="17"/>
      <c r="Q816" s="81" t="s">
        <v>10</v>
      </c>
      <c r="R816" s="81"/>
    </row>
    <row r="817" spans="1:18" ht="22.5" x14ac:dyDescent="0.25">
      <c r="A817" s="79"/>
      <c r="B817" s="88"/>
      <c r="C817" s="88"/>
      <c r="D817" s="81"/>
      <c r="E817" s="81"/>
      <c r="F817" s="15"/>
      <c r="G817" s="81"/>
      <c r="H817" s="27"/>
      <c r="I817" s="27"/>
      <c r="J817" s="27"/>
      <c r="K817" s="27"/>
      <c r="L817" s="27"/>
      <c r="M817" s="22" t="s">
        <v>895</v>
      </c>
      <c r="N817" s="17" t="s">
        <v>1019</v>
      </c>
      <c r="O817" s="17"/>
      <c r="P817" s="17"/>
      <c r="Q817" s="81"/>
      <c r="R817" s="81"/>
    </row>
    <row r="818" spans="1:18" x14ac:dyDescent="0.25">
      <c r="A818" s="79">
        <f>A816+1</f>
        <v>213</v>
      </c>
      <c r="B818" s="88">
        <v>-88.295482478019096</v>
      </c>
      <c r="C818" s="88">
        <v>41.994143734326997</v>
      </c>
      <c r="D818" s="80" t="s">
        <v>23</v>
      </c>
      <c r="E818" s="81" t="s">
        <v>306</v>
      </c>
      <c r="F818" s="15"/>
      <c r="G818" s="81" t="s">
        <v>334</v>
      </c>
      <c r="H818" s="27"/>
      <c r="I818" s="27"/>
      <c r="J818" s="27"/>
      <c r="K818" s="27"/>
      <c r="L818" s="27"/>
      <c r="M818" s="22" t="s">
        <v>881</v>
      </c>
      <c r="N818" s="15" t="s">
        <v>885</v>
      </c>
      <c r="O818" s="15"/>
      <c r="P818" s="15"/>
      <c r="Q818" s="80" t="s">
        <v>10</v>
      </c>
      <c r="R818" s="80"/>
    </row>
    <row r="819" spans="1:18" x14ac:dyDescent="0.25">
      <c r="A819" s="79"/>
      <c r="B819" s="88"/>
      <c r="C819" s="88"/>
      <c r="D819" s="81"/>
      <c r="E819" s="81"/>
      <c r="F819" s="15"/>
      <c r="G819" s="81"/>
      <c r="H819" s="27"/>
      <c r="I819" s="27"/>
      <c r="J819" s="27"/>
      <c r="K819" s="27"/>
      <c r="L819" s="27"/>
      <c r="M819" s="22" t="s">
        <v>883</v>
      </c>
      <c r="N819" s="15" t="s">
        <v>1020</v>
      </c>
      <c r="O819" s="15"/>
      <c r="P819" s="15"/>
      <c r="Q819" s="81"/>
      <c r="R819" s="81"/>
    </row>
    <row r="820" spans="1:18" x14ac:dyDescent="0.25">
      <c r="A820" s="79"/>
      <c r="B820" s="88"/>
      <c r="C820" s="88"/>
      <c r="D820" s="81"/>
      <c r="E820" s="81" t="s">
        <v>306</v>
      </c>
      <c r="F820" s="15"/>
      <c r="G820" s="81" t="s">
        <v>335</v>
      </c>
      <c r="H820" s="27"/>
      <c r="I820" s="27"/>
      <c r="J820" s="27"/>
      <c r="K820" s="27"/>
      <c r="L820" s="27"/>
      <c r="M820" s="22" t="s">
        <v>881</v>
      </c>
      <c r="N820" s="15" t="s">
        <v>885</v>
      </c>
      <c r="O820" s="15"/>
      <c r="P820" s="15"/>
      <c r="Q820" s="81"/>
      <c r="R820" s="81"/>
    </row>
    <row r="821" spans="1:18" x14ac:dyDescent="0.25">
      <c r="A821" s="79"/>
      <c r="B821" s="88"/>
      <c r="C821" s="88"/>
      <c r="D821" s="81"/>
      <c r="E821" s="81"/>
      <c r="F821" s="15"/>
      <c r="G821" s="81"/>
      <c r="H821" s="27"/>
      <c r="I821" s="27"/>
      <c r="J821" s="27"/>
      <c r="K821" s="27"/>
      <c r="L821" s="27"/>
      <c r="M821" s="22" t="s">
        <v>883</v>
      </c>
      <c r="N821" s="15" t="s">
        <v>983</v>
      </c>
      <c r="O821" s="15"/>
      <c r="P821" s="15"/>
      <c r="Q821" s="81"/>
      <c r="R821" s="81"/>
    </row>
    <row r="822" spans="1:18" x14ac:dyDescent="0.25">
      <c r="A822" s="79">
        <f>A818+1</f>
        <v>214</v>
      </c>
      <c r="B822" s="88">
        <v>-88.295016000000004</v>
      </c>
      <c r="C822" s="88">
        <v>41.994183999999997</v>
      </c>
      <c r="D822" s="80" t="s">
        <v>63</v>
      </c>
      <c r="E822" s="81" t="s">
        <v>306</v>
      </c>
      <c r="F822" s="15"/>
      <c r="G822" s="81" t="s">
        <v>335</v>
      </c>
      <c r="H822" s="27"/>
      <c r="I822" s="27"/>
      <c r="J822" s="27"/>
      <c r="K822" s="27"/>
      <c r="L822" s="27"/>
      <c r="M822" s="22" t="s">
        <v>881</v>
      </c>
      <c r="N822" s="15" t="s">
        <v>885</v>
      </c>
      <c r="O822" s="15"/>
      <c r="P822" s="15"/>
      <c r="Q822" s="80" t="s">
        <v>10</v>
      </c>
      <c r="R822" s="80"/>
    </row>
    <row r="823" spans="1:18" ht="33.75" x14ac:dyDescent="0.25">
      <c r="A823" s="79"/>
      <c r="B823" s="88"/>
      <c r="C823" s="88"/>
      <c r="D823" s="81"/>
      <c r="E823" s="81"/>
      <c r="F823" s="15"/>
      <c r="G823" s="81"/>
      <c r="H823" s="27"/>
      <c r="I823" s="27"/>
      <c r="J823" s="27"/>
      <c r="K823" s="27"/>
      <c r="L823" s="27"/>
      <c r="M823" s="22" t="s">
        <v>883</v>
      </c>
      <c r="N823" s="15" t="s">
        <v>1021</v>
      </c>
      <c r="O823" s="15"/>
      <c r="P823" s="15"/>
      <c r="Q823" s="81"/>
      <c r="R823" s="81"/>
    </row>
    <row r="824" spans="1:18" ht="22.5" x14ac:dyDescent="0.25">
      <c r="A824" s="79"/>
      <c r="B824" s="88"/>
      <c r="C824" s="88"/>
      <c r="D824" s="81"/>
      <c r="E824" s="81"/>
      <c r="F824" s="15"/>
      <c r="G824" s="81"/>
      <c r="H824" s="27"/>
      <c r="I824" s="27"/>
      <c r="J824" s="27"/>
      <c r="K824" s="27"/>
      <c r="L824" s="27"/>
      <c r="M824" s="22" t="s">
        <v>895</v>
      </c>
      <c r="N824" s="17" t="s">
        <v>1022</v>
      </c>
      <c r="O824" s="17"/>
      <c r="P824" s="17"/>
      <c r="Q824" s="81"/>
      <c r="R824" s="81"/>
    </row>
    <row r="825" spans="1:18" x14ac:dyDescent="0.25">
      <c r="A825" s="79"/>
      <c r="B825" s="88"/>
      <c r="C825" s="88"/>
      <c r="D825" s="81"/>
      <c r="E825" s="81" t="s">
        <v>306</v>
      </c>
      <c r="F825" s="15"/>
      <c r="G825" s="81" t="s">
        <v>336</v>
      </c>
      <c r="H825" s="27"/>
      <c r="I825" s="27"/>
      <c r="J825" s="27"/>
      <c r="K825" s="27"/>
      <c r="L825" s="27"/>
      <c r="M825" s="22" t="s">
        <v>881</v>
      </c>
      <c r="N825" s="15" t="s">
        <v>885</v>
      </c>
      <c r="O825" s="15"/>
      <c r="P825" s="15"/>
      <c r="Q825" s="81"/>
      <c r="R825" s="81"/>
    </row>
    <row r="826" spans="1:18" x14ac:dyDescent="0.25">
      <c r="A826" s="79"/>
      <c r="B826" s="88"/>
      <c r="C826" s="88"/>
      <c r="D826" s="81"/>
      <c r="E826" s="81"/>
      <c r="F826" s="15"/>
      <c r="G826" s="81"/>
      <c r="H826" s="27"/>
      <c r="I826" s="27"/>
      <c r="J826" s="27"/>
      <c r="K826" s="27"/>
      <c r="L826" s="27"/>
      <c r="M826" s="22" t="s">
        <v>895</v>
      </c>
      <c r="N826" s="17" t="s">
        <v>960</v>
      </c>
      <c r="O826" s="17"/>
      <c r="P826" s="17"/>
      <c r="Q826" s="81"/>
      <c r="R826" s="81"/>
    </row>
    <row r="827" spans="1:18" ht="33.75" x14ac:dyDescent="0.25">
      <c r="A827" s="79"/>
      <c r="B827" s="88"/>
      <c r="C827" s="88"/>
      <c r="D827" s="81"/>
      <c r="E827" s="81"/>
      <c r="F827" s="15"/>
      <c r="G827" s="81"/>
      <c r="H827" s="27"/>
      <c r="I827" s="27"/>
      <c r="J827" s="27"/>
      <c r="K827" s="27"/>
      <c r="L827" s="27"/>
      <c r="M827" s="22" t="s">
        <v>883</v>
      </c>
      <c r="N827" s="15" t="s">
        <v>1023</v>
      </c>
      <c r="O827" s="15"/>
      <c r="P827" s="15"/>
      <c r="Q827" s="81"/>
      <c r="R827" s="81"/>
    </row>
    <row r="828" spans="1:18" x14ac:dyDescent="0.25">
      <c r="A828" s="79">
        <f>A822+1</f>
        <v>215</v>
      </c>
      <c r="B828" s="88">
        <v>-88.294969832244306</v>
      </c>
      <c r="C828" s="88">
        <v>41.993250309572502</v>
      </c>
      <c r="D828" s="80" t="s">
        <v>1451</v>
      </c>
      <c r="E828" s="81" t="s">
        <v>13</v>
      </c>
      <c r="F828" s="15"/>
      <c r="G828" s="81" t="s">
        <v>252</v>
      </c>
      <c r="H828" s="27"/>
      <c r="I828" s="27"/>
      <c r="J828" s="27"/>
      <c r="K828" s="27"/>
      <c r="L828" s="27"/>
      <c r="M828" s="22" t="s">
        <v>881</v>
      </c>
      <c r="N828" s="15" t="s">
        <v>885</v>
      </c>
      <c r="O828" s="15"/>
      <c r="P828" s="15"/>
      <c r="Q828" s="80" t="s">
        <v>10</v>
      </c>
      <c r="R828" s="80"/>
    </row>
    <row r="829" spans="1:18" x14ac:dyDescent="0.25">
      <c r="A829" s="79"/>
      <c r="B829" s="88"/>
      <c r="C829" s="88"/>
      <c r="D829" s="81"/>
      <c r="E829" s="81"/>
      <c r="F829" s="15"/>
      <c r="G829" s="81"/>
      <c r="H829" s="27"/>
      <c r="I829" s="27"/>
      <c r="J829" s="27"/>
      <c r="K829" s="27"/>
      <c r="L829" s="27"/>
      <c r="M829" s="22" t="s">
        <v>883</v>
      </c>
      <c r="N829" s="15" t="s">
        <v>901</v>
      </c>
      <c r="O829" s="15"/>
      <c r="P829" s="15"/>
      <c r="Q829" s="81"/>
      <c r="R829" s="81"/>
    </row>
    <row r="830" spans="1:18" x14ac:dyDescent="0.25">
      <c r="A830" s="79"/>
      <c r="B830" s="88"/>
      <c r="C830" s="88"/>
      <c r="D830" s="81"/>
      <c r="E830" s="81" t="s">
        <v>13</v>
      </c>
      <c r="F830" s="15"/>
      <c r="G830" s="81" t="s">
        <v>337</v>
      </c>
      <c r="H830" s="27"/>
      <c r="I830" s="27"/>
      <c r="J830" s="27"/>
      <c r="K830" s="27"/>
      <c r="L830" s="27"/>
      <c r="M830" s="22" t="s">
        <v>881</v>
      </c>
      <c r="N830" s="15" t="s">
        <v>885</v>
      </c>
      <c r="O830" s="15"/>
      <c r="P830" s="15"/>
      <c r="Q830" s="81"/>
      <c r="R830" s="81"/>
    </row>
    <row r="831" spans="1:18" x14ac:dyDescent="0.25">
      <c r="A831" s="79"/>
      <c r="B831" s="88"/>
      <c r="C831" s="88"/>
      <c r="D831" s="81"/>
      <c r="E831" s="81"/>
      <c r="F831" s="15"/>
      <c r="G831" s="81"/>
      <c r="H831" s="27"/>
      <c r="I831" s="27"/>
      <c r="J831" s="27"/>
      <c r="K831" s="27"/>
      <c r="L831" s="27"/>
      <c r="M831" s="22" t="s">
        <v>883</v>
      </c>
      <c r="N831" s="15" t="s">
        <v>963</v>
      </c>
      <c r="O831" s="15"/>
      <c r="P831" s="15"/>
      <c r="Q831" s="81"/>
      <c r="R831" s="81"/>
    </row>
    <row r="832" spans="1:18" x14ac:dyDescent="0.25">
      <c r="A832" s="79"/>
      <c r="B832" s="88"/>
      <c r="C832" s="88"/>
      <c r="D832" s="81"/>
      <c r="E832" s="81"/>
      <c r="F832" s="15"/>
      <c r="G832" s="81"/>
      <c r="H832" s="27"/>
      <c r="I832" s="27"/>
      <c r="J832" s="27"/>
      <c r="K832" s="27"/>
      <c r="L832" s="27"/>
      <c r="M832" s="22" t="s">
        <v>887</v>
      </c>
      <c r="N832" s="15" t="s">
        <v>1024</v>
      </c>
      <c r="O832" s="15"/>
      <c r="P832" s="15"/>
      <c r="Q832" s="81"/>
      <c r="R832" s="81"/>
    </row>
    <row r="833" spans="1:18" x14ac:dyDescent="0.25">
      <c r="A833" s="79"/>
      <c r="B833" s="88"/>
      <c r="C833" s="88"/>
      <c r="D833" s="81"/>
      <c r="E833" s="81" t="s">
        <v>13</v>
      </c>
      <c r="F833" s="15"/>
      <c r="G833" s="81" t="s">
        <v>226</v>
      </c>
      <c r="H833" s="27"/>
      <c r="I833" s="27"/>
      <c r="J833" s="27"/>
      <c r="K833" s="27"/>
      <c r="L833" s="27"/>
      <c r="M833" s="22" t="s">
        <v>881</v>
      </c>
      <c r="N833" s="15" t="s">
        <v>885</v>
      </c>
      <c r="O833" s="15"/>
      <c r="P833" s="15"/>
      <c r="Q833" s="81"/>
      <c r="R833" s="81"/>
    </row>
    <row r="834" spans="1:18" x14ac:dyDescent="0.25">
      <c r="A834" s="79"/>
      <c r="B834" s="88"/>
      <c r="C834" s="88"/>
      <c r="D834" s="81"/>
      <c r="E834" s="81"/>
      <c r="F834" s="15"/>
      <c r="G834" s="81"/>
      <c r="H834" s="27"/>
      <c r="I834" s="27"/>
      <c r="J834" s="27"/>
      <c r="K834" s="27"/>
      <c r="L834" s="27"/>
      <c r="M834" s="22" t="s">
        <v>883</v>
      </c>
      <c r="N834" s="15" t="s">
        <v>901</v>
      </c>
      <c r="O834" s="15"/>
      <c r="P834" s="15"/>
      <c r="Q834" s="81"/>
      <c r="R834" s="81"/>
    </row>
    <row r="835" spans="1:18" x14ac:dyDescent="0.25">
      <c r="A835" s="79">
        <f>A828+1</f>
        <v>216</v>
      </c>
      <c r="B835" s="88">
        <v>-88.295457999999996</v>
      </c>
      <c r="C835" s="88">
        <v>41.993273000000002</v>
      </c>
      <c r="D835" s="80" t="s">
        <v>1451</v>
      </c>
      <c r="E835" s="81" t="s">
        <v>13</v>
      </c>
      <c r="F835" s="15"/>
      <c r="G835" s="81" t="s">
        <v>338</v>
      </c>
      <c r="H835" s="27"/>
      <c r="I835" s="27"/>
      <c r="J835" s="27"/>
      <c r="K835" s="27"/>
      <c r="L835" s="27"/>
      <c r="M835" s="22" t="s">
        <v>895</v>
      </c>
      <c r="N835" s="17" t="s">
        <v>885</v>
      </c>
      <c r="O835" s="17"/>
      <c r="P835" s="17"/>
      <c r="Q835" s="80" t="s">
        <v>1234</v>
      </c>
      <c r="R835" s="80"/>
    </row>
    <row r="836" spans="1:18" ht="22.5" x14ac:dyDescent="0.25">
      <c r="A836" s="79"/>
      <c r="B836" s="88"/>
      <c r="C836" s="88"/>
      <c r="D836" s="81"/>
      <c r="E836" s="81"/>
      <c r="F836" s="15"/>
      <c r="G836" s="81"/>
      <c r="H836" s="27"/>
      <c r="I836" s="27"/>
      <c r="J836" s="27"/>
      <c r="K836" s="27"/>
      <c r="L836" s="27"/>
      <c r="M836" s="22" t="s">
        <v>895</v>
      </c>
      <c r="N836" s="17" t="s">
        <v>1022</v>
      </c>
      <c r="O836" s="17"/>
      <c r="P836" s="17"/>
      <c r="Q836" s="81"/>
      <c r="R836" s="81"/>
    </row>
    <row r="837" spans="1:18" x14ac:dyDescent="0.25">
      <c r="A837" s="79"/>
      <c r="B837" s="88"/>
      <c r="C837" s="88"/>
      <c r="D837" s="81"/>
      <c r="E837" s="81" t="s">
        <v>13</v>
      </c>
      <c r="F837" s="15"/>
      <c r="G837" s="81" t="s">
        <v>339</v>
      </c>
      <c r="H837" s="27"/>
      <c r="I837" s="27"/>
      <c r="J837" s="27"/>
      <c r="K837" s="27"/>
      <c r="L837" s="27"/>
      <c r="M837" s="22" t="s">
        <v>895</v>
      </c>
      <c r="N837" s="17" t="s">
        <v>885</v>
      </c>
      <c r="O837" s="17"/>
      <c r="P837" s="17"/>
      <c r="Q837" s="81"/>
      <c r="R837" s="81"/>
    </row>
    <row r="838" spans="1:18" ht="22.5" x14ac:dyDescent="0.25">
      <c r="A838" s="79"/>
      <c r="B838" s="88"/>
      <c r="C838" s="88"/>
      <c r="D838" s="81"/>
      <c r="E838" s="81"/>
      <c r="F838" s="15"/>
      <c r="G838" s="81"/>
      <c r="H838" s="27"/>
      <c r="I838" s="27"/>
      <c r="J838" s="27"/>
      <c r="K838" s="27"/>
      <c r="L838" s="27"/>
      <c r="M838" s="22" t="s">
        <v>895</v>
      </c>
      <c r="N838" s="17" t="s">
        <v>959</v>
      </c>
      <c r="O838" s="17"/>
      <c r="P838" s="17"/>
      <c r="Q838" s="81"/>
      <c r="R838" s="81"/>
    </row>
    <row r="839" spans="1:18" ht="45.75" x14ac:dyDescent="0.25">
      <c r="A839" s="18">
        <f>A835+1</f>
        <v>217</v>
      </c>
      <c r="B839" s="19">
        <v>-88.294674999999998</v>
      </c>
      <c r="C839" s="19">
        <v>41.991317000000002</v>
      </c>
      <c r="D839" s="15" t="s">
        <v>21</v>
      </c>
      <c r="E839" s="15" t="s">
        <v>13</v>
      </c>
      <c r="F839" s="15"/>
      <c r="G839" s="15" t="s">
        <v>340</v>
      </c>
      <c r="H839" s="27"/>
      <c r="I839" s="27"/>
      <c r="J839" s="27"/>
      <c r="K839" s="27"/>
      <c r="L839" s="27"/>
      <c r="M839" s="22" t="s">
        <v>881</v>
      </c>
      <c r="N839" s="15" t="s">
        <v>896</v>
      </c>
      <c r="O839" s="15"/>
      <c r="P839" s="15"/>
      <c r="Q839" s="15" t="s">
        <v>1234</v>
      </c>
      <c r="R839" s="15"/>
    </row>
    <row r="840" spans="1:18" x14ac:dyDescent="0.25">
      <c r="A840" s="79">
        <f>A839+1</f>
        <v>218</v>
      </c>
      <c r="B840" s="88">
        <v>-88.294814791753296</v>
      </c>
      <c r="C840" s="88">
        <v>41.989292279088097</v>
      </c>
      <c r="D840" s="80" t="s">
        <v>23</v>
      </c>
      <c r="E840" s="81" t="s">
        <v>13</v>
      </c>
      <c r="F840" s="15"/>
      <c r="G840" s="81" t="s">
        <v>341</v>
      </c>
      <c r="H840" s="27"/>
      <c r="I840" s="27"/>
      <c r="J840" s="27"/>
      <c r="K840" s="27"/>
      <c r="L840" s="27"/>
      <c r="M840" s="22" t="s">
        <v>881</v>
      </c>
      <c r="N840" s="15" t="s">
        <v>885</v>
      </c>
      <c r="O840" s="15"/>
      <c r="P840" s="15"/>
      <c r="Q840" s="80" t="s">
        <v>1229</v>
      </c>
      <c r="R840" s="80"/>
    </row>
    <row r="841" spans="1:18" x14ac:dyDescent="0.25">
      <c r="A841" s="79"/>
      <c r="B841" s="88"/>
      <c r="C841" s="88"/>
      <c r="D841" s="81"/>
      <c r="E841" s="81"/>
      <c r="F841" s="15"/>
      <c r="G841" s="81"/>
      <c r="H841" s="27"/>
      <c r="I841" s="27"/>
      <c r="J841" s="27"/>
      <c r="K841" s="27"/>
      <c r="L841" s="27"/>
      <c r="M841" s="22" t="s">
        <v>883</v>
      </c>
      <c r="N841" s="15" t="s">
        <v>1025</v>
      </c>
      <c r="O841" s="15"/>
      <c r="P841" s="15"/>
      <c r="Q841" s="81"/>
      <c r="R841" s="81"/>
    </row>
    <row r="842" spans="1:18" x14ac:dyDescent="0.25">
      <c r="A842" s="79"/>
      <c r="B842" s="88"/>
      <c r="C842" s="88"/>
      <c r="D842" s="81"/>
      <c r="E842" s="81" t="s">
        <v>13</v>
      </c>
      <c r="F842" s="15"/>
      <c r="G842" s="81" t="s">
        <v>342</v>
      </c>
      <c r="H842" s="27"/>
      <c r="I842" s="27"/>
      <c r="J842" s="27"/>
      <c r="K842" s="27"/>
      <c r="L842" s="27"/>
      <c r="M842" s="22" t="s">
        <v>881</v>
      </c>
      <c r="N842" s="15" t="s">
        <v>885</v>
      </c>
      <c r="O842" s="15"/>
      <c r="P842" s="15"/>
      <c r="Q842" s="81"/>
      <c r="R842" s="81"/>
    </row>
    <row r="843" spans="1:18" x14ac:dyDescent="0.25">
      <c r="A843" s="79"/>
      <c r="B843" s="88"/>
      <c r="C843" s="88"/>
      <c r="D843" s="81"/>
      <c r="E843" s="81"/>
      <c r="F843" s="15"/>
      <c r="G843" s="81"/>
      <c r="H843" s="27"/>
      <c r="I843" s="27"/>
      <c r="J843" s="27"/>
      <c r="K843" s="27"/>
      <c r="L843" s="27"/>
      <c r="M843" s="22" t="s">
        <v>883</v>
      </c>
      <c r="N843" s="15" t="s">
        <v>1025</v>
      </c>
      <c r="O843" s="15"/>
      <c r="P843" s="15"/>
      <c r="Q843" s="81"/>
      <c r="R843" s="81"/>
    </row>
    <row r="844" spans="1:18" x14ac:dyDescent="0.25">
      <c r="A844" s="79">
        <f>A840+1</f>
        <v>219</v>
      </c>
      <c r="B844" s="88">
        <v>-88.294402528999996</v>
      </c>
      <c r="C844" s="88">
        <v>41.977782269000002</v>
      </c>
      <c r="D844" s="80" t="s">
        <v>23</v>
      </c>
      <c r="E844" s="81" t="s">
        <v>13</v>
      </c>
      <c r="F844" s="15"/>
      <c r="G844" s="81" t="s">
        <v>343</v>
      </c>
      <c r="H844" s="27"/>
      <c r="I844" s="27"/>
      <c r="J844" s="27"/>
      <c r="K844" s="27"/>
      <c r="L844" s="27"/>
      <c r="M844" s="22" t="s">
        <v>881</v>
      </c>
      <c r="N844" s="15" t="s">
        <v>885</v>
      </c>
      <c r="O844" s="15"/>
      <c r="P844" s="15"/>
      <c r="Q844" s="80" t="s">
        <v>1229</v>
      </c>
      <c r="R844" s="80"/>
    </row>
    <row r="845" spans="1:18" x14ac:dyDescent="0.25">
      <c r="A845" s="79"/>
      <c r="B845" s="88"/>
      <c r="C845" s="88"/>
      <c r="D845" s="81"/>
      <c r="E845" s="81"/>
      <c r="F845" s="15"/>
      <c r="G845" s="81"/>
      <c r="H845" s="27"/>
      <c r="I845" s="27"/>
      <c r="J845" s="27"/>
      <c r="K845" s="27"/>
      <c r="L845" s="27"/>
      <c r="M845" s="22" t="s">
        <v>883</v>
      </c>
      <c r="N845" s="15" t="s">
        <v>1026</v>
      </c>
      <c r="O845" s="15"/>
      <c r="P845" s="15"/>
      <c r="Q845" s="81"/>
      <c r="R845" s="81"/>
    </row>
    <row r="846" spans="1:18" ht="45" x14ac:dyDescent="0.25">
      <c r="A846" s="79"/>
      <c r="B846" s="88"/>
      <c r="C846" s="88"/>
      <c r="D846" s="81"/>
      <c r="E846" s="81"/>
      <c r="F846" s="15"/>
      <c r="G846" s="81"/>
      <c r="H846" s="27"/>
      <c r="I846" s="27"/>
      <c r="J846" s="27"/>
      <c r="K846" s="27"/>
      <c r="L846" s="27"/>
      <c r="M846" s="22" t="s">
        <v>887</v>
      </c>
      <c r="N846" s="15" t="s">
        <v>1027</v>
      </c>
      <c r="O846" s="15"/>
      <c r="P846" s="15"/>
      <c r="Q846" s="81"/>
      <c r="R846" s="81"/>
    </row>
    <row r="847" spans="1:18" x14ac:dyDescent="0.25">
      <c r="A847" s="79"/>
      <c r="B847" s="88"/>
      <c r="C847" s="88"/>
      <c r="D847" s="81"/>
      <c r="E847" s="15" t="s">
        <v>13</v>
      </c>
      <c r="F847" s="15"/>
      <c r="G847" s="15" t="s">
        <v>344</v>
      </c>
      <c r="H847" s="27"/>
      <c r="I847" s="27"/>
      <c r="J847" s="27"/>
      <c r="K847" s="27"/>
      <c r="L847" s="27"/>
      <c r="M847" s="22" t="s">
        <v>881</v>
      </c>
      <c r="N847" s="15" t="s">
        <v>885</v>
      </c>
      <c r="O847" s="15"/>
      <c r="P847" s="15"/>
      <c r="Q847" s="81"/>
      <c r="R847" s="81"/>
    </row>
    <row r="848" spans="1:18" x14ac:dyDescent="0.25">
      <c r="A848" s="79">
        <f>A844+1</f>
        <v>220</v>
      </c>
      <c r="B848" s="88">
        <v>-88.294685099999995</v>
      </c>
      <c r="C848" s="88">
        <v>41.977511862999997</v>
      </c>
      <c r="D848" s="80" t="s">
        <v>21</v>
      </c>
      <c r="E848" s="81" t="s">
        <v>13</v>
      </c>
      <c r="F848" s="15"/>
      <c r="G848" s="81" t="s">
        <v>345</v>
      </c>
      <c r="H848" s="27"/>
      <c r="I848" s="27"/>
      <c r="J848" s="27"/>
      <c r="K848" s="27"/>
      <c r="L848" s="27"/>
      <c r="M848" s="22" t="s">
        <v>881</v>
      </c>
      <c r="N848" s="15" t="s">
        <v>893</v>
      </c>
      <c r="O848" s="15"/>
      <c r="P848" s="15"/>
      <c r="Q848" s="80" t="s">
        <v>1229</v>
      </c>
      <c r="R848" s="80"/>
    </row>
    <row r="849" spans="1:18" x14ac:dyDescent="0.25">
      <c r="A849" s="79"/>
      <c r="B849" s="88"/>
      <c r="C849" s="88"/>
      <c r="D849" s="81"/>
      <c r="E849" s="81"/>
      <c r="F849" s="15"/>
      <c r="G849" s="81"/>
      <c r="H849" s="27"/>
      <c r="I849" s="27"/>
      <c r="J849" s="27"/>
      <c r="K849" s="27"/>
      <c r="L849" s="27"/>
      <c r="M849" s="22" t="s">
        <v>883</v>
      </c>
      <c r="N849" s="15" t="s">
        <v>885</v>
      </c>
      <c r="O849" s="15"/>
      <c r="P849" s="15"/>
      <c r="Q849" s="81"/>
      <c r="R849" s="81"/>
    </row>
    <row r="850" spans="1:18" x14ac:dyDescent="0.25">
      <c r="A850" s="79"/>
      <c r="B850" s="88"/>
      <c r="C850" s="88"/>
      <c r="D850" s="81"/>
      <c r="E850" s="81"/>
      <c r="F850" s="15"/>
      <c r="G850" s="81"/>
      <c r="H850" s="27"/>
      <c r="I850" s="27"/>
      <c r="J850" s="27"/>
      <c r="K850" s="27"/>
      <c r="L850" s="27"/>
      <c r="M850" s="22" t="s">
        <v>887</v>
      </c>
      <c r="N850" s="15" t="s">
        <v>963</v>
      </c>
      <c r="O850" s="15"/>
      <c r="P850" s="15"/>
      <c r="Q850" s="81"/>
      <c r="R850" s="81"/>
    </row>
    <row r="851" spans="1:18" ht="33.75" x14ac:dyDescent="0.25">
      <c r="A851" s="79"/>
      <c r="B851" s="88"/>
      <c r="C851" s="88"/>
      <c r="D851" s="81"/>
      <c r="E851" s="81"/>
      <c r="F851" s="15"/>
      <c r="G851" s="81"/>
      <c r="H851" s="27"/>
      <c r="I851" s="27"/>
      <c r="J851" s="27"/>
      <c r="K851" s="27"/>
      <c r="L851" s="27"/>
      <c r="M851" s="22" t="s">
        <v>889</v>
      </c>
      <c r="N851" s="15" t="s">
        <v>1028</v>
      </c>
      <c r="O851" s="15"/>
      <c r="P851" s="15"/>
      <c r="Q851" s="81"/>
      <c r="R851" s="81"/>
    </row>
    <row r="852" spans="1:18" x14ac:dyDescent="0.25">
      <c r="A852" s="79">
        <f>A848+1</f>
        <v>221</v>
      </c>
      <c r="B852" s="88">
        <v>-88.294360877000003</v>
      </c>
      <c r="C852" s="88">
        <v>41.977503831</v>
      </c>
      <c r="D852" s="80" t="s">
        <v>23</v>
      </c>
      <c r="E852" s="81" t="s">
        <v>13</v>
      </c>
      <c r="F852" s="15"/>
      <c r="G852" s="81" t="s">
        <v>346</v>
      </c>
      <c r="H852" s="27"/>
      <c r="I852" s="27"/>
      <c r="J852" s="27"/>
      <c r="K852" s="27"/>
      <c r="L852" s="27"/>
      <c r="M852" s="22" t="s">
        <v>881</v>
      </c>
      <c r="N852" s="15" t="s">
        <v>885</v>
      </c>
      <c r="O852" s="15"/>
      <c r="P852" s="15"/>
      <c r="Q852" s="80" t="s">
        <v>1229</v>
      </c>
      <c r="R852" s="80"/>
    </row>
    <row r="853" spans="1:18" x14ac:dyDescent="0.25">
      <c r="A853" s="79"/>
      <c r="B853" s="88"/>
      <c r="C853" s="88"/>
      <c r="D853" s="81"/>
      <c r="E853" s="81"/>
      <c r="F853" s="15"/>
      <c r="G853" s="81"/>
      <c r="H853" s="27"/>
      <c r="I853" s="27"/>
      <c r="J853" s="27"/>
      <c r="K853" s="27"/>
      <c r="L853" s="27"/>
      <c r="M853" s="22" t="s">
        <v>883</v>
      </c>
      <c r="N853" s="15" t="s">
        <v>1026</v>
      </c>
      <c r="O853" s="15"/>
      <c r="P853" s="15"/>
      <c r="Q853" s="81"/>
      <c r="R853" s="81"/>
    </row>
    <row r="854" spans="1:18" ht="33.75" x14ac:dyDescent="0.25">
      <c r="A854" s="79"/>
      <c r="B854" s="88"/>
      <c r="C854" s="88"/>
      <c r="D854" s="81"/>
      <c r="E854" s="81"/>
      <c r="F854" s="15"/>
      <c r="G854" s="81"/>
      <c r="H854" s="27"/>
      <c r="I854" s="27"/>
      <c r="J854" s="27"/>
      <c r="K854" s="27"/>
      <c r="L854" s="27"/>
      <c r="M854" s="22" t="s">
        <v>887</v>
      </c>
      <c r="N854" s="15" t="s">
        <v>1029</v>
      </c>
      <c r="O854" s="15"/>
      <c r="P854" s="15"/>
      <c r="Q854" s="81"/>
      <c r="R854" s="81"/>
    </row>
    <row r="855" spans="1:18" x14ac:dyDescent="0.25">
      <c r="A855" s="79"/>
      <c r="B855" s="88"/>
      <c r="C855" s="88"/>
      <c r="D855" s="81"/>
      <c r="E855" s="81" t="s">
        <v>13</v>
      </c>
      <c r="F855" s="15"/>
      <c r="G855" s="81" t="s">
        <v>347</v>
      </c>
      <c r="H855" s="27"/>
      <c r="I855" s="27"/>
      <c r="J855" s="27"/>
      <c r="K855" s="27"/>
      <c r="L855" s="27"/>
      <c r="M855" s="22" t="s">
        <v>881</v>
      </c>
      <c r="N855" s="15" t="s">
        <v>885</v>
      </c>
      <c r="O855" s="15"/>
      <c r="P855" s="15"/>
      <c r="Q855" s="81"/>
      <c r="R855" s="81"/>
    </row>
    <row r="856" spans="1:18" x14ac:dyDescent="0.25">
      <c r="A856" s="79"/>
      <c r="B856" s="88"/>
      <c r="C856" s="88"/>
      <c r="D856" s="81"/>
      <c r="E856" s="81"/>
      <c r="F856" s="15"/>
      <c r="G856" s="81"/>
      <c r="H856" s="27"/>
      <c r="I856" s="27"/>
      <c r="J856" s="27"/>
      <c r="K856" s="27"/>
      <c r="L856" s="27"/>
      <c r="M856" s="22" t="s">
        <v>887</v>
      </c>
      <c r="N856" s="15" t="s">
        <v>1030</v>
      </c>
      <c r="O856" s="15"/>
      <c r="P856" s="15"/>
      <c r="Q856" s="81"/>
      <c r="R856" s="81"/>
    </row>
    <row r="857" spans="1:18" x14ac:dyDescent="0.25">
      <c r="A857" s="79">
        <f>A852+1</f>
        <v>222</v>
      </c>
      <c r="B857" s="88">
        <v>-88.294013566316394</v>
      </c>
      <c r="C857" s="88">
        <v>41.975231544639797</v>
      </c>
      <c r="D857" s="80" t="s">
        <v>23</v>
      </c>
      <c r="E857" s="81" t="s">
        <v>13</v>
      </c>
      <c r="F857" s="15"/>
      <c r="G857" s="81" t="s">
        <v>348</v>
      </c>
      <c r="H857" s="27"/>
      <c r="I857" s="27"/>
      <c r="J857" s="27"/>
      <c r="K857" s="27"/>
      <c r="L857" s="27"/>
      <c r="M857" s="22" t="s">
        <v>881</v>
      </c>
      <c r="N857" s="15" t="s">
        <v>885</v>
      </c>
      <c r="O857" s="15"/>
      <c r="P857" s="15"/>
      <c r="Q857" s="80" t="s">
        <v>1229</v>
      </c>
      <c r="R857" s="80"/>
    </row>
    <row r="858" spans="1:18" x14ac:dyDescent="0.25">
      <c r="A858" s="79"/>
      <c r="B858" s="88"/>
      <c r="C858" s="88"/>
      <c r="D858" s="81"/>
      <c r="E858" s="81"/>
      <c r="F858" s="15"/>
      <c r="G858" s="81"/>
      <c r="H858" s="27"/>
      <c r="I858" s="27"/>
      <c r="J858" s="27"/>
      <c r="K858" s="27"/>
      <c r="L858" s="27"/>
      <c r="M858" s="22" t="s">
        <v>883</v>
      </c>
      <c r="N858" s="15" t="s">
        <v>1031</v>
      </c>
      <c r="O858" s="15"/>
      <c r="P858" s="15"/>
      <c r="Q858" s="81"/>
      <c r="R858" s="81"/>
    </row>
    <row r="859" spans="1:18" x14ac:dyDescent="0.25">
      <c r="A859" s="79"/>
      <c r="B859" s="88"/>
      <c r="C859" s="88"/>
      <c r="D859" s="81"/>
      <c r="E859" s="81" t="s">
        <v>13</v>
      </c>
      <c r="F859" s="15"/>
      <c r="G859" s="81" t="s">
        <v>349</v>
      </c>
      <c r="H859" s="27"/>
      <c r="I859" s="27"/>
      <c r="J859" s="27"/>
      <c r="K859" s="27"/>
      <c r="L859" s="27"/>
      <c r="M859" s="22" t="s">
        <v>881</v>
      </c>
      <c r="N859" s="15" t="s">
        <v>885</v>
      </c>
      <c r="O859" s="15"/>
      <c r="P859" s="15"/>
      <c r="Q859" s="81"/>
      <c r="R859" s="81"/>
    </row>
    <row r="860" spans="1:18" x14ac:dyDescent="0.25">
      <c r="A860" s="79"/>
      <c r="B860" s="88"/>
      <c r="C860" s="88"/>
      <c r="D860" s="81"/>
      <c r="E860" s="81"/>
      <c r="F860" s="15"/>
      <c r="G860" s="81"/>
      <c r="H860" s="27"/>
      <c r="I860" s="27"/>
      <c r="J860" s="27"/>
      <c r="K860" s="27"/>
      <c r="L860" s="27"/>
      <c r="M860" s="22" t="s">
        <v>883</v>
      </c>
      <c r="N860" s="15" t="s">
        <v>1031</v>
      </c>
      <c r="O860" s="15"/>
      <c r="P860" s="15"/>
      <c r="Q860" s="81"/>
      <c r="R860" s="81"/>
    </row>
    <row r="861" spans="1:18" x14ac:dyDescent="0.25">
      <c r="A861" s="79">
        <f>A857+1</f>
        <v>223</v>
      </c>
      <c r="B861" s="88">
        <v>-88.295775335000002</v>
      </c>
      <c r="C861" s="88">
        <v>41.971456687</v>
      </c>
      <c r="D861" s="80" t="s">
        <v>23</v>
      </c>
      <c r="E861" s="81" t="s">
        <v>13</v>
      </c>
      <c r="F861" s="15"/>
      <c r="G861" s="81" t="s">
        <v>350</v>
      </c>
      <c r="H861" s="27"/>
      <c r="I861" s="27"/>
      <c r="J861" s="27"/>
      <c r="K861" s="27"/>
      <c r="L861" s="27"/>
      <c r="M861" s="22" t="s">
        <v>881</v>
      </c>
      <c r="N861" s="15" t="s">
        <v>885</v>
      </c>
      <c r="O861" s="15"/>
      <c r="P861" s="15"/>
      <c r="Q861" s="80" t="s">
        <v>1229</v>
      </c>
      <c r="R861" s="80"/>
    </row>
    <row r="862" spans="1:18" ht="45" x14ac:dyDescent="0.25">
      <c r="A862" s="79"/>
      <c r="B862" s="88"/>
      <c r="C862" s="88"/>
      <c r="D862" s="80"/>
      <c r="E862" s="81"/>
      <c r="F862" s="15"/>
      <c r="G862" s="81"/>
      <c r="H862" s="27"/>
      <c r="I862" s="27"/>
      <c r="J862" s="27"/>
      <c r="K862" s="27"/>
      <c r="L862" s="27"/>
      <c r="M862" s="22" t="s">
        <v>883</v>
      </c>
      <c r="N862" s="15" t="s">
        <v>1032</v>
      </c>
      <c r="O862" s="15"/>
      <c r="P862" s="15"/>
      <c r="Q862" s="80"/>
      <c r="R862" s="80"/>
    </row>
    <row r="863" spans="1:18" ht="33.75" x14ac:dyDescent="0.25">
      <c r="A863" s="79"/>
      <c r="B863" s="88"/>
      <c r="C863" s="88"/>
      <c r="D863" s="80"/>
      <c r="E863" s="81"/>
      <c r="F863" s="15"/>
      <c r="G863" s="81"/>
      <c r="H863" s="27"/>
      <c r="I863" s="27"/>
      <c r="J863" s="27"/>
      <c r="K863" s="27"/>
      <c r="L863" s="27"/>
      <c r="M863" s="22" t="s">
        <v>887</v>
      </c>
      <c r="N863" s="15" t="s">
        <v>1033</v>
      </c>
      <c r="O863" s="15"/>
      <c r="P863" s="15"/>
      <c r="Q863" s="80"/>
      <c r="R863" s="80"/>
    </row>
    <row r="864" spans="1:18" x14ac:dyDescent="0.25">
      <c r="A864" s="79"/>
      <c r="B864" s="88"/>
      <c r="C864" s="88"/>
      <c r="D864" s="80"/>
      <c r="E864" s="81" t="s">
        <v>13</v>
      </c>
      <c r="F864" s="15"/>
      <c r="G864" s="81" t="s">
        <v>351</v>
      </c>
      <c r="H864" s="27"/>
      <c r="I864" s="27"/>
      <c r="J864" s="27"/>
      <c r="K864" s="27"/>
      <c r="L864" s="27"/>
      <c r="M864" s="22" t="s">
        <v>881</v>
      </c>
      <c r="N864" s="15" t="s">
        <v>885</v>
      </c>
      <c r="O864" s="15"/>
      <c r="P864" s="15"/>
      <c r="Q864" s="80"/>
      <c r="R864" s="80"/>
    </row>
    <row r="865" spans="1:18" ht="45" x14ac:dyDescent="0.25">
      <c r="A865" s="79"/>
      <c r="B865" s="88"/>
      <c r="C865" s="88"/>
      <c r="D865" s="80"/>
      <c r="E865" s="81"/>
      <c r="F865" s="15"/>
      <c r="G865" s="81"/>
      <c r="H865" s="27"/>
      <c r="I865" s="27"/>
      <c r="J865" s="27"/>
      <c r="K865" s="27"/>
      <c r="L865" s="27"/>
      <c r="M865" s="22" t="s">
        <v>883</v>
      </c>
      <c r="N865" s="15" t="s">
        <v>1032</v>
      </c>
      <c r="O865" s="15"/>
      <c r="P865" s="15"/>
      <c r="Q865" s="80"/>
      <c r="R865" s="80"/>
    </row>
    <row r="866" spans="1:18" ht="33.75" x14ac:dyDescent="0.25">
      <c r="A866" s="79"/>
      <c r="B866" s="88"/>
      <c r="C866" s="88"/>
      <c r="D866" s="80"/>
      <c r="E866" s="81"/>
      <c r="F866" s="15"/>
      <c r="G866" s="81"/>
      <c r="H866" s="27"/>
      <c r="I866" s="27"/>
      <c r="J866" s="27"/>
      <c r="K866" s="27"/>
      <c r="L866" s="27"/>
      <c r="M866" s="22" t="s">
        <v>887</v>
      </c>
      <c r="N866" s="15" t="s">
        <v>1034</v>
      </c>
      <c r="O866" s="15"/>
      <c r="P866" s="15"/>
      <c r="Q866" s="80"/>
      <c r="R866" s="80"/>
    </row>
    <row r="867" spans="1:18" x14ac:dyDescent="0.25">
      <c r="A867" s="79">
        <f>A861+1</f>
        <v>224</v>
      </c>
      <c r="B867" s="88">
        <v>-88.295876000000007</v>
      </c>
      <c r="C867" s="88">
        <v>41.971428000000003</v>
      </c>
      <c r="D867" s="80" t="s">
        <v>23</v>
      </c>
      <c r="E867" s="81" t="s">
        <v>13</v>
      </c>
      <c r="F867" s="15"/>
      <c r="G867" s="81" t="s">
        <v>352</v>
      </c>
      <c r="H867" s="27"/>
      <c r="I867" s="27"/>
      <c r="J867" s="27"/>
      <c r="K867" s="27"/>
      <c r="L867" s="27"/>
      <c r="M867" s="22" t="s">
        <v>881</v>
      </c>
      <c r="N867" s="15" t="s">
        <v>893</v>
      </c>
      <c r="O867" s="15"/>
      <c r="P867" s="15"/>
      <c r="Q867" s="80" t="s">
        <v>10</v>
      </c>
      <c r="R867" s="80"/>
    </row>
    <row r="868" spans="1:18" x14ac:dyDescent="0.25">
      <c r="A868" s="79"/>
      <c r="B868" s="88"/>
      <c r="C868" s="88"/>
      <c r="D868" s="81"/>
      <c r="E868" s="81"/>
      <c r="F868" s="15"/>
      <c r="G868" s="81"/>
      <c r="H868" s="27"/>
      <c r="I868" s="27"/>
      <c r="J868" s="27"/>
      <c r="K868" s="27"/>
      <c r="L868" s="27"/>
      <c r="M868" s="22" t="s">
        <v>883</v>
      </c>
      <c r="N868" s="15" t="s">
        <v>885</v>
      </c>
      <c r="O868" s="15"/>
      <c r="P868" s="15"/>
      <c r="Q868" s="81"/>
      <c r="R868" s="81"/>
    </row>
    <row r="869" spans="1:18" ht="33.75" x14ac:dyDescent="0.25">
      <c r="A869" s="79"/>
      <c r="B869" s="88"/>
      <c r="C869" s="88"/>
      <c r="D869" s="81"/>
      <c r="E869" s="81"/>
      <c r="F869" s="15"/>
      <c r="G869" s="81"/>
      <c r="H869" s="27"/>
      <c r="I869" s="27"/>
      <c r="J869" s="27"/>
      <c r="K869" s="27"/>
      <c r="L869" s="27"/>
      <c r="M869" s="22" t="s">
        <v>887</v>
      </c>
      <c r="N869" s="15" t="s">
        <v>1035</v>
      </c>
      <c r="O869" s="15"/>
      <c r="P869" s="15"/>
      <c r="Q869" s="81"/>
      <c r="R869" s="81"/>
    </row>
    <row r="870" spans="1:18" ht="22.5" x14ac:dyDescent="0.25">
      <c r="A870" s="79"/>
      <c r="B870" s="88"/>
      <c r="C870" s="88"/>
      <c r="D870" s="81"/>
      <c r="E870" s="81" t="s">
        <v>13</v>
      </c>
      <c r="F870" s="15"/>
      <c r="G870" s="81" t="s">
        <v>353</v>
      </c>
      <c r="H870" s="27"/>
      <c r="I870" s="27"/>
      <c r="J870" s="27"/>
      <c r="K870" s="27"/>
      <c r="L870" s="27"/>
      <c r="M870" s="22" t="s">
        <v>881</v>
      </c>
      <c r="N870" s="15" t="s">
        <v>888</v>
      </c>
      <c r="O870" s="15"/>
      <c r="P870" s="15"/>
      <c r="Q870" s="81"/>
      <c r="R870" s="81"/>
    </row>
    <row r="871" spans="1:18" ht="22.5" x14ac:dyDescent="0.25">
      <c r="A871" s="79"/>
      <c r="B871" s="88"/>
      <c r="C871" s="88"/>
      <c r="D871" s="81"/>
      <c r="E871" s="81"/>
      <c r="F871" s="15"/>
      <c r="G871" s="81"/>
      <c r="H871" s="27"/>
      <c r="I871" s="27"/>
      <c r="J871" s="27"/>
      <c r="K871" s="27"/>
      <c r="L871" s="27"/>
      <c r="M871" s="22" t="s">
        <v>883</v>
      </c>
      <c r="N871" s="15" t="s">
        <v>890</v>
      </c>
      <c r="O871" s="15"/>
      <c r="P871" s="15"/>
      <c r="Q871" s="81"/>
      <c r="R871" s="81"/>
    </row>
    <row r="872" spans="1:18" ht="45.75" x14ac:dyDescent="0.25">
      <c r="A872" s="18">
        <f>A867+1</f>
        <v>225</v>
      </c>
      <c r="B872" s="19">
        <v>-88.296512000000007</v>
      </c>
      <c r="C872" s="19">
        <v>41.970466999999999</v>
      </c>
      <c r="D872" s="15" t="s">
        <v>21</v>
      </c>
      <c r="E872" s="15" t="s">
        <v>13</v>
      </c>
      <c r="F872" s="15"/>
      <c r="G872" s="15" t="s">
        <v>354</v>
      </c>
      <c r="H872" s="27"/>
      <c r="I872" s="27"/>
      <c r="J872" s="27"/>
      <c r="K872" s="27"/>
      <c r="L872" s="27"/>
      <c r="M872" s="22" t="s">
        <v>881</v>
      </c>
      <c r="N872" s="15" t="s">
        <v>896</v>
      </c>
      <c r="O872" s="15"/>
      <c r="P872" s="15"/>
      <c r="Q872" s="15" t="s">
        <v>10</v>
      </c>
      <c r="R872" s="15"/>
    </row>
    <row r="873" spans="1:18" x14ac:dyDescent="0.25">
      <c r="A873" s="79">
        <f>A872+1</f>
        <v>226</v>
      </c>
      <c r="B873" s="88">
        <v>-88.297433999999996</v>
      </c>
      <c r="C873" s="88">
        <v>41.969166999999999</v>
      </c>
      <c r="D873" s="81" t="s">
        <v>21</v>
      </c>
      <c r="E873" s="81" t="s">
        <v>13</v>
      </c>
      <c r="F873" s="15"/>
      <c r="G873" s="81" t="s">
        <v>355</v>
      </c>
      <c r="H873" s="27"/>
      <c r="I873" s="27"/>
      <c r="J873" s="27"/>
      <c r="K873" s="27"/>
      <c r="L873" s="27"/>
      <c r="M873" s="22" t="s">
        <v>881</v>
      </c>
      <c r="N873" s="15" t="s">
        <v>896</v>
      </c>
      <c r="O873" s="15"/>
      <c r="P873" s="15"/>
      <c r="Q873" s="81" t="s">
        <v>10</v>
      </c>
      <c r="R873" s="81"/>
    </row>
    <row r="874" spans="1:18" x14ac:dyDescent="0.25">
      <c r="A874" s="79"/>
      <c r="B874" s="88"/>
      <c r="C874" s="88"/>
      <c r="D874" s="81"/>
      <c r="E874" s="81"/>
      <c r="F874" s="15"/>
      <c r="G874" s="81"/>
      <c r="H874" s="27"/>
      <c r="I874" s="27"/>
      <c r="J874" s="27"/>
      <c r="K874" s="27"/>
      <c r="L874" s="27"/>
      <c r="M874" s="22" t="s">
        <v>883</v>
      </c>
      <c r="N874" s="15" t="s">
        <v>896</v>
      </c>
      <c r="O874" s="15"/>
      <c r="P874" s="15"/>
      <c r="Q874" s="81"/>
      <c r="R874" s="81"/>
    </row>
    <row r="875" spans="1:18" x14ac:dyDescent="0.25">
      <c r="A875" s="79">
        <f>A873+1</f>
        <v>227</v>
      </c>
      <c r="B875" s="88">
        <v>-88.301062755000004</v>
      </c>
      <c r="C875" s="88">
        <v>41.964135843000001</v>
      </c>
      <c r="D875" s="80" t="s">
        <v>1458</v>
      </c>
      <c r="E875" s="81" t="s">
        <v>13</v>
      </c>
      <c r="F875" s="15"/>
      <c r="G875" s="81" t="s">
        <v>356</v>
      </c>
      <c r="H875" s="27"/>
      <c r="I875" s="27"/>
      <c r="J875" s="27"/>
      <c r="K875" s="27"/>
      <c r="L875" s="27"/>
      <c r="M875" s="22" t="s">
        <v>881</v>
      </c>
      <c r="N875" s="15" t="s">
        <v>898</v>
      </c>
      <c r="O875" s="15"/>
      <c r="P875" s="15"/>
      <c r="Q875" s="80" t="s">
        <v>10</v>
      </c>
      <c r="R875" s="80"/>
    </row>
    <row r="876" spans="1:18" x14ac:dyDescent="0.25">
      <c r="A876" s="79"/>
      <c r="B876" s="88"/>
      <c r="C876" s="88"/>
      <c r="D876" s="80"/>
      <c r="E876" s="81"/>
      <c r="F876" s="15"/>
      <c r="G876" s="81"/>
      <c r="H876" s="27"/>
      <c r="I876" s="27"/>
      <c r="J876" s="27"/>
      <c r="K876" s="27"/>
      <c r="L876" s="27"/>
      <c r="M876" s="22" t="s">
        <v>883</v>
      </c>
      <c r="N876" s="15" t="s">
        <v>885</v>
      </c>
      <c r="O876" s="15"/>
      <c r="P876" s="15"/>
      <c r="Q876" s="80"/>
      <c r="R876" s="80"/>
    </row>
    <row r="877" spans="1:18" x14ac:dyDescent="0.25">
      <c r="A877" s="79"/>
      <c r="B877" s="88"/>
      <c r="C877" s="88"/>
      <c r="D877" s="80"/>
      <c r="E877" s="81"/>
      <c r="F877" s="15"/>
      <c r="G877" s="81"/>
      <c r="H877" s="27"/>
      <c r="I877" s="27"/>
      <c r="J877" s="27"/>
      <c r="K877" s="27"/>
      <c r="L877" s="27"/>
      <c r="M877" s="22" t="s">
        <v>887</v>
      </c>
      <c r="N877" s="15" t="s">
        <v>963</v>
      </c>
      <c r="O877" s="15"/>
      <c r="P877" s="15"/>
      <c r="Q877" s="80"/>
      <c r="R877" s="80"/>
    </row>
    <row r="878" spans="1:18" ht="22.5" x14ac:dyDescent="0.25">
      <c r="A878" s="79"/>
      <c r="B878" s="88"/>
      <c r="C878" s="88"/>
      <c r="D878" s="80"/>
      <c r="E878" s="81" t="s">
        <v>13</v>
      </c>
      <c r="F878" s="15"/>
      <c r="G878" s="81" t="s">
        <v>357</v>
      </c>
      <c r="H878" s="27"/>
      <c r="I878" s="27"/>
      <c r="J878" s="27"/>
      <c r="K878" s="27"/>
      <c r="L878" s="27"/>
      <c r="M878" s="22" t="s">
        <v>881</v>
      </c>
      <c r="N878" s="15" t="s">
        <v>1036</v>
      </c>
      <c r="O878" s="15"/>
      <c r="P878" s="15"/>
      <c r="Q878" s="80"/>
      <c r="R878" s="80"/>
    </row>
    <row r="879" spans="1:18" ht="22.5" x14ac:dyDescent="0.25">
      <c r="A879" s="79"/>
      <c r="B879" s="88"/>
      <c r="C879" s="88"/>
      <c r="D879" s="80"/>
      <c r="E879" s="81"/>
      <c r="F879" s="15"/>
      <c r="G879" s="81"/>
      <c r="H879" s="27"/>
      <c r="I879" s="27"/>
      <c r="J879" s="27"/>
      <c r="K879" s="27"/>
      <c r="L879" s="27"/>
      <c r="M879" s="22" t="s">
        <v>883</v>
      </c>
      <c r="N879" s="15" t="s">
        <v>1037</v>
      </c>
      <c r="O879" s="15"/>
      <c r="P879" s="15"/>
      <c r="Q879" s="80"/>
      <c r="R879" s="80"/>
    </row>
    <row r="880" spans="1:18" x14ac:dyDescent="0.25">
      <c r="A880" s="79">
        <f>A875+1</f>
        <v>228</v>
      </c>
      <c r="B880" s="88">
        <v>-88.301743999999999</v>
      </c>
      <c r="C880" s="88">
        <v>41.963284999999999</v>
      </c>
      <c r="D880" s="81" t="s">
        <v>16</v>
      </c>
      <c r="E880" s="81" t="s">
        <v>13</v>
      </c>
      <c r="F880" s="15"/>
      <c r="G880" s="81" t="s">
        <v>358</v>
      </c>
      <c r="H880" s="27"/>
      <c r="I880" s="27"/>
      <c r="J880" s="27"/>
      <c r="K880" s="27"/>
      <c r="L880" s="27"/>
      <c r="M880" s="22" t="s">
        <v>881</v>
      </c>
      <c r="N880" s="15" t="s">
        <v>893</v>
      </c>
      <c r="O880" s="15"/>
      <c r="P880" s="15"/>
      <c r="Q880" s="81" t="s">
        <v>1234</v>
      </c>
      <c r="R880" s="81" t="s">
        <v>1263</v>
      </c>
    </row>
    <row r="881" spans="1:18" x14ac:dyDescent="0.25">
      <c r="A881" s="79"/>
      <c r="B881" s="88"/>
      <c r="C881" s="88"/>
      <c r="D881" s="81"/>
      <c r="E881" s="81"/>
      <c r="F881" s="15"/>
      <c r="G881" s="81"/>
      <c r="H881" s="27"/>
      <c r="I881" s="27"/>
      <c r="J881" s="27"/>
      <c r="K881" s="27"/>
      <c r="L881" s="27"/>
      <c r="M881" s="22" t="s">
        <v>895</v>
      </c>
      <c r="N881" s="17" t="s">
        <v>885</v>
      </c>
      <c r="O881" s="17"/>
      <c r="P881" s="17"/>
      <c r="Q881" s="81"/>
      <c r="R881" s="81"/>
    </row>
    <row r="882" spans="1:18" x14ac:dyDescent="0.25">
      <c r="A882" s="79"/>
      <c r="B882" s="88"/>
      <c r="C882" s="88"/>
      <c r="D882" s="81"/>
      <c r="E882" s="81"/>
      <c r="F882" s="15"/>
      <c r="G882" s="81"/>
      <c r="H882" s="27"/>
      <c r="I882" s="27"/>
      <c r="J882" s="27"/>
      <c r="K882" s="27"/>
      <c r="L882" s="27"/>
      <c r="M882" s="22" t="s">
        <v>895</v>
      </c>
      <c r="N882" s="17" t="s">
        <v>1038</v>
      </c>
      <c r="O882" s="17"/>
      <c r="P882" s="17"/>
      <c r="Q882" s="81"/>
      <c r="R882" s="81"/>
    </row>
    <row r="883" spans="1:18" x14ac:dyDescent="0.25">
      <c r="A883" s="79"/>
      <c r="B883" s="88"/>
      <c r="C883" s="88"/>
      <c r="D883" s="81"/>
      <c r="E883" s="81"/>
      <c r="F883" s="15"/>
      <c r="G883" s="81"/>
      <c r="H883" s="27"/>
      <c r="I883" s="27"/>
      <c r="J883" s="27"/>
      <c r="K883" s="27"/>
      <c r="L883" s="27"/>
      <c r="M883" s="22" t="s">
        <v>883</v>
      </c>
      <c r="N883" s="15" t="s">
        <v>1039</v>
      </c>
      <c r="O883" s="15"/>
      <c r="P883" s="15"/>
      <c r="Q883" s="81"/>
      <c r="R883" s="81"/>
    </row>
    <row r="884" spans="1:18" ht="22.5" x14ac:dyDescent="0.25">
      <c r="A884" s="79"/>
      <c r="B884" s="88"/>
      <c r="C884" s="88"/>
      <c r="D884" s="81"/>
      <c r="E884" s="81"/>
      <c r="F884" s="15"/>
      <c r="G884" s="81"/>
      <c r="H884" s="27"/>
      <c r="I884" s="27"/>
      <c r="J884" s="27"/>
      <c r="K884" s="27"/>
      <c r="L884" s="27"/>
      <c r="M884" s="22" t="s">
        <v>887</v>
      </c>
      <c r="N884" s="15" t="s">
        <v>1037</v>
      </c>
      <c r="O884" s="15"/>
      <c r="P884" s="15"/>
      <c r="Q884" s="81"/>
      <c r="R884" s="81"/>
    </row>
    <row r="885" spans="1:18" x14ac:dyDescent="0.25">
      <c r="A885" s="79"/>
      <c r="B885" s="88"/>
      <c r="C885" s="88"/>
      <c r="D885" s="81"/>
      <c r="E885" s="81" t="s">
        <v>13</v>
      </c>
      <c r="F885" s="15"/>
      <c r="G885" s="81" t="s">
        <v>359</v>
      </c>
      <c r="H885" s="27"/>
      <c r="I885" s="27"/>
      <c r="J885" s="27"/>
      <c r="K885" s="27"/>
      <c r="L885" s="27"/>
      <c r="M885" s="22" t="s">
        <v>881</v>
      </c>
      <c r="N885" s="15" t="s">
        <v>885</v>
      </c>
      <c r="O885" s="15"/>
      <c r="P885" s="15"/>
      <c r="Q885" s="81"/>
      <c r="R885" s="81"/>
    </row>
    <row r="886" spans="1:18" ht="22.5" x14ac:dyDescent="0.25">
      <c r="A886" s="79"/>
      <c r="B886" s="88"/>
      <c r="C886" s="88"/>
      <c r="D886" s="81"/>
      <c r="E886" s="81"/>
      <c r="F886" s="15"/>
      <c r="G886" s="81"/>
      <c r="H886" s="27"/>
      <c r="I886" s="27"/>
      <c r="J886" s="27"/>
      <c r="K886" s="27"/>
      <c r="L886" s="27"/>
      <c r="M886" s="22" t="s">
        <v>883</v>
      </c>
      <c r="N886" s="15" t="s">
        <v>888</v>
      </c>
      <c r="O886" s="15"/>
      <c r="P886" s="15"/>
      <c r="Q886" s="81"/>
      <c r="R886" s="81"/>
    </row>
    <row r="887" spans="1:18" ht="22.5" x14ac:dyDescent="0.25">
      <c r="A887" s="79"/>
      <c r="B887" s="88"/>
      <c r="C887" s="88"/>
      <c r="D887" s="81"/>
      <c r="E887" s="81"/>
      <c r="F887" s="15"/>
      <c r="G887" s="81"/>
      <c r="H887" s="27"/>
      <c r="I887" s="27"/>
      <c r="J887" s="27"/>
      <c r="K887" s="27"/>
      <c r="L887" s="27"/>
      <c r="M887" s="22" t="s">
        <v>887</v>
      </c>
      <c r="N887" s="15" t="s">
        <v>890</v>
      </c>
      <c r="O887" s="15"/>
      <c r="P887" s="15"/>
      <c r="Q887" s="81"/>
      <c r="R887" s="81"/>
    </row>
    <row r="888" spans="1:18" x14ac:dyDescent="0.25">
      <c r="A888" s="79"/>
      <c r="B888" s="88"/>
      <c r="C888" s="88"/>
      <c r="D888" s="81"/>
      <c r="E888" s="81"/>
      <c r="F888" s="15"/>
      <c r="G888" s="81"/>
      <c r="H888" s="27"/>
      <c r="I888" s="27"/>
      <c r="J888" s="27"/>
      <c r="K888" s="27"/>
      <c r="L888" s="27"/>
      <c r="M888" s="22" t="s">
        <v>895</v>
      </c>
      <c r="N888" s="17" t="s">
        <v>1038</v>
      </c>
      <c r="O888" s="17"/>
      <c r="P888" s="17"/>
      <c r="Q888" s="81"/>
      <c r="R888" s="81"/>
    </row>
    <row r="889" spans="1:18" x14ac:dyDescent="0.25">
      <c r="A889" s="79">
        <f>A880+1</f>
        <v>229</v>
      </c>
      <c r="B889" s="88">
        <v>-88.301659000000001</v>
      </c>
      <c r="C889" s="88">
        <v>41.963268999999997</v>
      </c>
      <c r="D889" s="81" t="s">
        <v>16</v>
      </c>
      <c r="E889" s="108" t="s">
        <v>360</v>
      </c>
      <c r="F889" s="21"/>
      <c r="G889" s="81" t="s">
        <v>361</v>
      </c>
      <c r="H889" s="27"/>
      <c r="I889" s="27"/>
      <c r="J889" s="27"/>
      <c r="K889" s="27"/>
      <c r="L889" s="27"/>
      <c r="M889" s="22" t="s">
        <v>881</v>
      </c>
      <c r="N889" s="7" t="s">
        <v>1040</v>
      </c>
      <c r="O889" s="7"/>
      <c r="P889" s="7"/>
      <c r="Q889" s="81" t="s">
        <v>10</v>
      </c>
      <c r="R889" s="81"/>
    </row>
    <row r="890" spans="1:18" x14ac:dyDescent="0.25">
      <c r="A890" s="79"/>
      <c r="B890" s="88">
        <v>-88.301659000000001</v>
      </c>
      <c r="C890" s="88">
        <v>41.963268999999997</v>
      </c>
      <c r="D890" s="81"/>
      <c r="E890" s="108"/>
      <c r="F890" s="21"/>
      <c r="G890" s="81"/>
      <c r="H890" s="27"/>
      <c r="I890" s="27"/>
      <c r="J890" s="27"/>
      <c r="K890" s="27"/>
      <c r="L890" s="27"/>
      <c r="M890" s="22" t="s">
        <v>883</v>
      </c>
      <c r="N890" s="7" t="s">
        <v>884</v>
      </c>
      <c r="O890" s="7"/>
      <c r="P890" s="7"/>
      <c r="Q890" s="81"/>
      <c r="R890" s="81"/>
    </row>
    <row r="891" spans="1:18" x14ac:dyDescent="0.25">
      <c r="A891" s="79">
        <f>A889+1</f>
        <v>230</v>
      </c>
      <c r="B891" s="88">
        <v>-88.301659000000001</v>
      </c>
      <c r="C891" s="88">
        <v>41.963268999999997</v>
      </c>
      <c r="D891" s="81" t="s">
        <v>63</v>
      </c>
      <c r="E891" s="108" t="s">
        <v>360</v>
      </c>
      <c r="F891" s="21"/>
      <c r="G891" s="81" t="s">
        <v>362</v>
      </c>
      <c r="H891" s="27"/>
      <c r="I891" s="27"/>
      <c r="J891" s="27"/>
      <c r="K891" s="27"/>
      <c r="L891" s="27"/>
      <c r="M891" s="22" t="s">
        <v>881</v>
      </c>
      <c r="N891" s="7" t="s">
        <v>1040</v>
      </c>
      <c r="O891" s="7"/>
      <c r="P891" s="7"/>
      <c r="Q891" s="81" t="s">
        <v>10</v>
      </c>
      <c r="R891" s="81"/>
    </row>
    <row r="892" spans="1:18" x14ac:dyDescent="0.25">
      <c r="A892" s="79"/>
      <c r="B892" s="88"/>
      <c r="C892" s="88"/>
      <c r="D892" s="81"/>
      <c r="E892" s="108"/>
      <c r="F892" s="21"/>
      <c r="G892" s="81"/>
      <c r="H892" s="27"/>
      <c r="I892" s="27"/>
      <c r="J892" s="27"/>
      <c r="K892" s="27"/>
      <c r="L892" s="27"/>
      <c r="M892" s="22" t="s">
        <v>883</v>
      </c>
      <c r="N892" s="7" t="s">
        <v>884</v>
      </c>
      <c r="O892" s="7"/>
      <c r="P892" s="7"/>
      <c r="Q892" s="81"/>
      <c r="R892" s="81"/>
    </row>
    <row r="893" spans="1:18" x14ac:dyDescent="0.25">
      <c r="A893" s="79"/>
      <c r="B893" s="88"/>
      <c r="C893" s="88"/>
      <c r="D893" s="81"/>
      <c r="E893" s="81" t="s">
        <v>13</v>
      </c>
      <c r="F893" s="15"/>
      <c r="G893" s="81" t="s">
        <v>363</v>
      </c>
      <c r="H893" s="27"/>
      <c r="I893" s="27"/>
      <c r="J893" s="27"/>
      <c r="K893" s="27"/>
      <c r="L893" s="27"/>
      <c r="M893" s="22" t="s">
        <v>881</v>
      </c>
      <c r="N893" s="15" t="s">
        <v>966</v>
      </c>
      <c r="O893" s="15"/>
      <c r="P893" s="15"/>
      <c r="Q893" s="81"/>
      <c r="R893" s="81"/>
    </row>
    <row r="894" spans="1:18" ht="56.25" x14ac:dyDescent="0.25">
      <c r="A894" s="79"/>
      <c r="B894" s="88"/>
      <c r="C894" s="88"/>
      <c r="D894" s="81"/>
      <c r="E894" s="81"/>
      <c r="F894" s="15"/>
      <c r="G894" s="81"/>
      <c r="H894" s="27"/>
      <c r="I894" s="27"/>
      <c r="J894" s="27"/>
      <c r="K894" s="27"/>
      <c r="L894" s="27"/>
      <c r="M894" s="22" t="s">
        <v>883</v>
      </c>
      <c r="N894" s="15" t="s">
        <v>1041</v>
      </c>
      <c r="O894" s="15"/>
      <c r="P894" s="15"/>
      <c r="Q894" s="81"/>
      <c r="R894" s="81"/>
    </row>
    <row r="895" spans="1:18" x14ac:dyDescent="0.25">
      <c r="A895" s="79">
        <f>A891+1</f>
        <v>231</v>
      </c>
      <c r="B895" s="88">
        <v>-88.301815000000005</v>
      </c>
      <c r="C895" s="88">
        <v>41.963123000000003</v>
      </c>
      <c r="D895" s="81" t="s">
        <v>16</v>
      </c>
      <c r="E895" s="81" t="s">
        <v>13</v>
      </c>
      <c r="F895" s="15"/>
      <c r="G895" s="81" t="s">
        <v>364</v>
      </c>
      <c r="H895" s="27"/>
      <c r="I895" s="27"/>
      <c r="J895" s="27"/>
      <c r="K895" s="27"/>
      <c r="L895" s="27"/>
      <c r="M895" s="22" t="s">
        <v>881</v>
      </c>
      <c r="N895" s="15" t="s">
        <v>885</v>
      </c>
      <c r="O895" s="15"/>
      <c r="P895" s="15"/>
      <c r="Q895" s="81" t="s">
        <v>1234</v>
      </c>
      <c r="R895" s="81" t="s">
        <v>1264</v>
      </c>
    </row>
    <row r="896" spans="1:18" ht="22.5" x14ac:dyDescent="0.25">
      <c r="A896" s="79"/>
      <c r="B896" s="88"/>
      <c r="C896" s="88"/>
      <c r="D896" s="81"/>
      <c r="E896" s="81"/>
      <c r="F896" s="15"/>
      <c r="G896" s="81"/>
      <c r="H896" s="27"/>
      <c r="I896" s="27"/>
      <c r="J896" s="27"/>
      <c r="K896" s="27"/>
      <c r="L896" s="27"/>
      <c r="M896" s="22" t="s">
        <v>883</v>
      </c>
      <c r="N896" s="15" t="s">
        <v>888</v>
      </c>
      <c r="O896" s="15"/>
      <c r="P896" s="15"/>
      <c r="Q896" s="81"/>
      <c r="R896" s="81"/>
    </row>
    <row r="897" spans="1:18" ht="22.5" x14ac:dyDescent="0.25">
      <c r="A897" s="79"/>
      <c r="B897" s="88"/>
      <c r="C897" s="88"/>
      <c r="D897" s="81"/>
      <c r="E897" s="81"/>
      <c r="F897" s="15"/>
      <c r="G897" s="81"/>
      <c r="H897" s="27"/>
      <c r="I897" s="27"/>
      <c r="J897" s="27"/>
      <c r="K897" s="27"/>
      <c r="L897" s="27"/>
      <c r="M897" s="22" t="s">
        <v>887</v>
      </c>
      <c r="N897" s="15" t="s">
        <v>890</v>
      </c>
      <c r="O897" s="15"/>
      <c r="P897" s="15"/>
      <c r="Q897" s="81"/>
      <c r="R897" s="81"/>
    </row>
    <row r="898" spans="1:18" x14ac:dyDescent="0.25">
      <c r="A898" s="79"/>
      <c r="B898" s="88"/>
      <c r="C898" s="88"/>
      <c r="D898" s="81"/>
      <c r="E898" s="81"/>
      <c r="F898" s="15"/>
      <c r="G898" s="81"/>
      <c r="H898" s="27"/>
      <c r="I898" s="27"/>
      <c r="J898" s="27"/>
      <c r="K898" s="27"/>
      <c r="L898" s="27"/>
      <c r="M898" s="22" t="s">
        <v>889</v>
      </c>
      <c r="N898" s="15" t="s">
        <v>1042</v>
      </c>
      <c r="O898" s="15"/>
      <c r="P898" s="15"/>
      <c r="Q898" s="81"/>
      <c r="R898" s="81"/>
    </row>
    <row r="899" spans="1:18" x14ac:dyDescent="0.25">
      <c r="A899" s="79"/>
      <c r="B899" s="88"/>
      <c r="C899" s="88"/>
      <c r="D899" s="81"/>
      <c r="E899" s="81" t="s">
        <v>13</v>
      </c>
      <c r="F899" s="15"/>
      <c r="G899" s="81" t="s">
        <v>365</v>
      </c>
      <c r="H899" s="27"/>
      <c r="I899" s="27"/>
      <c r="J899" s="27"/>
      <c r="K899" s="27"/>
      <c r="L899" s="27"/>
      <c r="M899" s="22" t="s">
        <v>881</v>
      </c>
      <c r="N899" s="15" t="s">
        <v>893</v>
      </c>
      <c r="O899" s="15"/>
      <c r="P899" s="15"/>
      <c r="Q899" s="81"/>
      <c r="R899" s="81"/>
    </row>
    <row r="900" spans="1:18" x14ac:dyDescent="0.25">
      <c r="A900" s="79"/>
      <c r="B900" s="88"/>
      <c r="C900" s="88"/>
      <c r="D900" s="81"/>
      <c r="E900" s="81"/>
      <c r="F900" s="15"/>
      <c r="G900" s="81"/>
      <c r="H900" s="27"/>
      <c r="I900" s="27"/>
      <c r="J900" s="27"/>
      <c r="K900" s="27"/>
      <c r="L900" s="27"/>
      <c r="M900" s="22" t="s">
        <v>895</v>
      </c>
      <c r="N900" s="17" t="s">
        <v>885</v>
      </c>
      <c r="O900" s="17"/>
      <c r="P900" s="17"/>
      <c r="Q900" s="81"/>
      <c r="R900" s="81"/>
    </row>
    <row r="901" spans="1:18" x14ac:dyDescent="0.25">
      <c r="A901" s="79"/>
      <c r="B901" s="88"/>
      <c r="C901" s="88"/>
      <c r="D901" s="81"/>
      <c r="E901" s="81"/>
      <c r="F901" s="15"/>
      <c r="G901" s="81"/>
      <c r="H901" s="27"/>
      <c r="I901" s="27"/>
      <c r="J901" s="27"/>
      <c r="K901" s="27"/>
      <c r="L901" s="27"/>
      <c r="M901" s="22" t="s">
        <v>883</v>
      </c>
      <c r="N901" s="15" t="s">
        <v>1039</v>
      </c>
      <c r="O901" s="15"/>
      <c r="P901" s="15"/>
      <c r="Q901" s="81"/>
      <c r="R901" s="81"/>
    </row>
    <row r="902" spans="1:18" ht="22.5" x14ac:dyDescent="0.25">
      <c r="A902" s="79"/>
      <c r="B902" s="88"/>
      <c r="C902" s="88"/>
      <c r="D902" s="81"/>
      <c r="E902" s="81"/>
      <c r="F902" s="15"/>
      <c r="G902" s="81"/>
      <c r="H902" s="27"/>
      <c r="I902" s="27"/>
      <c r="J902" s="27"/>
      <c r="K902" s="27"/>
      <c r="L902" s="27"/>
      <c r="M902" s="22" t="s">
        <v>887</v>
      </c>
      <c r="N902" s="15" t="s">
        <v>1037</v>
      </c>
      <c r="O902" s="15"/>
      <c r="P902" s="15"/>
      <c r="Q902" s="81"/>
      <c r="R902" s="81"/>
    </row>
    <row r="903" spans="1:18" ht="45.75" x14ac:dyDescent="0.25">
      <c r="A903" s="18">
        <f>A895+1</f>
        <v>232</v>
      </c>
      <c r="B903" s="19">
        <v>-88.302066987808701</v>
      </c>
      <c r="C903" s="19">
        <v>41.962705816327698</v>
      </c>
      <c r="D903" s="50" t="s">
        <v>23</v>
      </c>
      <c r="E903" s="15" t="s">
        <v>13</v>
      </c>
      <c r="F903" s="15"/>
      <c r="G903" s="15" t="s">
        <v>366</v>
      </c>
      <c r="H903" s="27"/>
      <c r="I903" s="27"/>
      <c r="J903" s="27"/>
      <c r="K903" s="27"/>
      <c r="L903" s="27"/>
      <c r="M903" s="22" t="s">
        <v>881</v>
      </c>
      <c r="N903" s="15" t="s">
        <v>898</v>
      </c>
      <c r="O903" s="15"/>
      <c r="P903" s="15"/>
      <c r="Q903" s="16" t="s">
        <v>1229</v>
      </c>
      <c r="R903" s="16"/>
    </row>
    <row r="904" spans="1:18" x14ac:dyDescent="0.25">
      <c r="A904" s="79">
        <f>A903+1</f>
        <v>233</v>
      </c>
      <c r="B904" s="88">
        <v>-88.302205039676807</v>
      </c>
      <c r="C904" s="88">
        <v>41.962357108420001</v>
      </c>
      <c r="D904" s="80" t="s">
        <v>23</v>
      </c>
      <c r="E904" s="81" t="s">
        <v>13</v>
      </c>
      <c r="F904" s="15"/>
      <c r="G904" s="81" t="s">
        <v>367</v>
      </c>
      <c r="H904" s="27"/>
      <c r="I904" s="27"/>
      <c r="J904" s="27"/>
      <c r="K904" s="27"/>
      <c r="L904" s="27"/>
      <c r="M904" s="22" t="s">
        <v>881</v>
      </c>
      <c r="N904" s="15" t="s">
        <v>898</v>
      </c>
      <c r="O904" s="15"/>
      <c r="P904" s="15"/>
      <c r="Q904" s="80" t="s">
        <v>1229</v>
      </c>
      <c r="R904" s="80" t="s">
        <v>1265</v>
      </c>
    </row>
    <row r="905" spans="1:18" x14ac:dyDescent="0.25">
      <c r="A905" s="79"/>
      <c r="B905" s="88"/>
      <c r="C905" s="88"/>
      <c r="D905" s="81"/>
      <c r="E905" s="81"/>
      <c r="F905" s="15"/>
      <c r="G905" s="81"/>
      <c r="H905" s="27"/>
      <c r="I905" s="27"/>
      <c r="J905" s="27"/>
      <c r="K905" s="27"/>
      <c r="L905" s="27"/>
      <c r="M905" s="22" t="s">
        <v>883</v>
      </c>
      <c r="N905" s="15" t="s">
        <v>885</v>
      </c>
      <c r="O905" s="15"/>
      <c r="P905" s="15"/>
      <c r="Q905" s="81"/>
      <c r="R905" s="81"/>
    </row>
    <row r="906" spans="1:18" x14ac:dyDescent="0.25">
      <c r="A906" s="79"/>
      <c r="B906" s="88"/>
      <c r="C906" s="88"/>
      <c r="D906" s="81"/>
      <c r="E906" s="81"/>
      <c r="F906" s="15"/>
      <c r="G906" s="81"/>
      <c r="H906" s="27"/>
      <c r="I906" s="27"/>
      <c r="J906" s="27"/>
      <c r="K906" s="27"/>
      <c r="L906" s="27"/>
      <c r="M906" s="22" t="s">
        <v>887</v>
      </c>
      <c r="N906" s="15" t="s">
        <v>1038</v>
      </c>
      <c r="O906" s="15"/>
      <c r="P906" s="15"/>
      <c r="Q906" s="81"/>
      <c r="R906" s="81"/>
    </row>
    <row r="907" spans="1:18" x14ac:dyDescent="0.25">
      <c r="A907" s="79"/>
      <c r="B907" s="88"/>
      <c r="C907" s="88"/>
      <c r="D907" s="81"/>
      <c r="E907" s="81" t="s">
        <v>13</v>
      </c>
      <c r="F907" s="15"/>
      <c r="G907" s="81" t="s">
        <v>368</v>
      </c>
      <c r="H907" s="27"/>
      <c r="I907" s="27"/>
      <c r="J907" s="27"/>
      <c r="K907" s="27"/>
      <c r="L907" s="27"/>
      <c r="M907" s="22" t="s">
        <v>881</v>
      </c>
      <c r="N907" s="15" t="s">
        <v>885</v>
      </c>
      <c r="O907" s="15"/>
      <c r="P907" s="15"/>
      <c r="Q907" s="81"/>
      <c r="R907" s="81"/>
    </row>
    <row r="908" spans="1:18" x14ac:dyDescent="0.25">
      <c r="A908" s="79"/>
      <c r="B908" s="88"/>
      <c r="C908" s="88"/>
      <c r="D908" s="81"/>
      <c r="E908" s="81"/>
      <c r="F908" s="15"/>
      <c r="G908" s="81"/>
      <c r="H908" s="27"/>
      <c r="I908" s="27"/>
      <c r="J908" s="27"/>
      <c r="K908" s="27"/>
      <c r="L908" s="27"/>
      <c r="M908" s="22" t="s">
        <v>883</v>
      </c>
      <c r="N908" s="15" t="s">
        <v>1038</v>
      </c>
      <c r="O908" s="15"/>
      <c r="P908" s="15"/>
      <c r="Q908" s="81"/>
      <c r="R908" s="81"/>
    </row>
    <row r="909" spans="1:18" x14ac:dyDescent="0.25">
      <c r="A909" s="79">
        <f>A904+1</f>
        <v>234</v>
      </c>
      <c r="B909" s="88">
        <v>-88.303594000000004</v>
      </c>
      <c r="C909" s="88">
        <v>41.960149999999999</v>
      </c>
      <c r="D909" s="81" t="s">
        <v>16</v>
      </c>
      <c r="E909" s="81" t="s">
        <v>13</v>
      </c>
      <c r="F909" s="15"/>
      <c r="G909" s="81" t="s">
        <v>369</v>
      </c>
      <c r="H909" s="27"/>
      <c r="I909" s="27"/>
      <c r="J909" s="27"/>
      <c r="K909" s="27"/>
      <c r="L909" s="27"/>
      <c r="M909" s="22" t="s">
        <v>881</v>
      </c>
      <c r="N909" s="15" t="s">
        <v>893</v>
      </c>
      <c r="O909" s="15"/>
      <c r="P909" s="15"/>
      <c r="Q909" s="81" t="s">
        <v>1229</v>
      </c>
      <c r="R909" s="81"/>
    </row>
    <row r="910" spans="1:18" x14ac:dyDescent="0.25">
      <c r="A910" s="79"/>
      <c r="B910" s="88"/>
      <c r="C910" s="88"/>
      <c r="D910" s="81"/>
      <c r="E910" s="81"/>
      <c r="F910" s="15"/>
      <c r="G910" s="81"/>
      <c r="H910" s="27"/>
      <c r="I910" s="27"/>
      <c r="J910" s="27"/>
      <c r="K910" s="27"/>
      <c r="L910" s="27"/>
      <c r="M910" s="22" t="s">
        <v>883</v>
      </c>
      <c r="N910" s="15" t="s">
        <v>885</v>
      </c>
      <c r="O910" s="15"/>
      <c r="P910" s="15"/>
      <c r="Q910" s="81"/>
      <c r="R910" s="81"/>
    </row>
    <row r="911" spans="1:18" x14ac:dyDescent="0.25">
      <c r="A911" s="79"/>
      <c r="B911" s="88"/>
      <c r="C911" s="88"/>
      <c r="D911" s="81"/>
      <c r="E911" s="81"/>
      <c r="F911" s="15"/>
      <c r="G911" s="81"/>
      <c r="H911" s="27"/>
      <c r="I911" s="27"/>
      <c r="J911" s="27"/>
      <c r="K911" s="27"/>
      <c r="L911" s="27"/>
      <c r="M911" s="22" t="s">
        <v>887</v>
      </c>
      <c r="N911" s="15" t="s">
        <v>901</v>
      </c>
      <c r="O911" s="15"/>
      <c r="P911" s="15"/>
      <c r="Q911" s="81"/>
      <c r="R911" s="81"/>
    </row>
    <row r="912" spans="1:18" x14ac:dyDescent="0.25">
      <c r="A912" s="79"/>
      <c r="B912" s="88"/>
      <c r="C912" s="88"/>
      <c r="D912" s="81"/>
      <c r="E912" s="81" t="s">
        <v>13</v>
      </c>
      <c r="F912" s="15"/>
      <c r="G912" s="81" t="s">
        <v>370</v>
      </c>
      <c r="H912" s="27"/>
      <c r="I912" s="27"/>
      <c r="J912" s="27"/>
      <c r="K912" s="27"/>
      <c r="L912" s="27"/>
      <c r="M912" s="22" t="s">
        <v>881</v>
      </c>
      <c r="N912" s="15" t="s">
        <v>885</v>
      </c>
      <c r="O912" s="15"/>
      <c r="P912" s="15"/>
      <c r="Q912" s="81"/>
      <c r="R912" s="81"/>
    </row>
    <row r="913" spans="1:18" ht="22.5" x14ac:dyDescent="0.25">
      <c r="A913" s="79"/>
      <c r="B913" s="88"/>
      <c r="C913" s="88"/>
      <c r="D913" s="81"/>
      <c r="E913" s="81"/>
      <c r="F913" s="15"/>
      <c r="G913" s="81"/>
      <c r="H913" s="27"/>
      <c r="I913" s="27"/>
      <c r="J913" s="27"/>
      <c r="K913" s="27"/>
      <c r="L913" s="27"/>
      <c r="M913" s="22" t="s">
        <v>883</v>
      </c>
      <c r="N913" s="15" t="s">
        <v>888</v>
      </c>
      <c r="O913" s="15"/>
      <c r="P913" s="15"/>
      <c r="Q913" s="81"/>
      <c r="R913" s="81"/>
    </row>
    <row r="914" spans="1:18" ht="22.5" x14ac:dyDescent="0.25">
      <c r="A914" s="79"/>
      <c r="B914" s="88"/>
      <c r="C914" s="88"/>
      <c r="D914" s="81"/>
      <c r="E914" s="81"/>
      <c r="F914" s="15"/>
      <c r="G914" s="81"/>
      <c r="H914" s="27"/>
      <c r="I914" s="27"/>
      <c r="J914" s="27"/>
      <c r="K914" s="27"/>
      <c r="L914" s="27"/>
      <c r="M914" s="22" t="s">
        <v>887</v>
      </c>
      <c r="N914" s="15" t="s">
        <v>890</v>
      </c>
      <c r="O914" s="15"/>
      <c r="P914" s="15"/>
      <c r="Q914" s="81"/>
      <c r="R914" s="81"/>
    </row>
    <row r="915" spans="1:18" x14ac:dyDescent="0.25">
      <c r="A915" s="79">
        <f>A909+1</f>
        <v>235</v>
      </c>
      <c r="B915" s="88">
        <v>-88.303743337401599</v>
      </c>
      <c r="C915" s="88">
        <v>41.959816246684397</v>
      </c>
      <c r="D915" s="80" t="s">
        <v>23</v>
      </c>
      <c r="E915" s="108" t="s">
        <v>360</v>
      </c>
      <c r="F915" s="21"/>
      <c r="G915" s="81" t="s">
        <v>371</v>
      </c>
      <c r="H915" s="27"/>
      <c r="I915" s="27"/>
      <c r="J915" s="27"/>
      <c r="K915" s="27"/>
      <c r="L915" s="27"/>
      <c r="M915" s="22" t="s">
        <v>881</v>
      </c>
      <c r="N915" s="7" t="s">
        <v>882</v>
      </c>
      <c r="O915" s="7"/>
      <c r="P915" s="7"/>
      <c r="Q915" s="80" t="s">
        <v>10</v>
      </c>
      <c r="R915" s="80"/>
    </row>
    <row r="916" spans="1:18" x14ac:dyDescent="0.25">
      <c r="A916" s="79"/>
      <c r="B916" s="88"/>
      <c r="C916" s="88"/>
      <c r="D916" s="80"/>
      <c r="E916" s="108"/>
      <c r="F916" s="21"/>
      <c r="G916" s="81"/>
      <c r="H916" s="27"/>
      <c r="I916" s="27"/>
      <c r="J916" s="27"/>
      <c r="K916" s="27"/>
      <c r="L916" s="27"/>
      <c r="M916" s="22" t="s">
        <v>883</v>
      </c>
      <c r="N916" s="7" t="s">
        <v>1043</v>
      </c>
      <c r="O916" s="7"/>
      <c r="P916" s="7"/>
      <c r="Q916" s="80"/>
      <c r="R916" s="80"/>
    </row>
    <row r="917" spans="1:18" x14ac:dyDescent="0.25">
      <c r="A917" s="79"/>
      <c r="B917" s="88"/>
      <c r="C917" s="88"/>
      <c r="D917" s="81"/>
      <c r="E917" s="108"/>
      <c r="F917" s="21"/>
      <c r="G917" s="81"/>
      <c r="H917" s="27"/>
      <c r="I917" s="27"/>
      <c r="J917" s="27"/>
      <c r="K917" s="27"/>
      <c r="L917" s="27"/>
      <c r="M917" s="22" t="s">
        <v>887</v>
      </c>
      <c r="N917" s="15" t="s">
        <v>885</v>
      </c>
      <c r="O917" s="15"/>
      <c r="P917" s="15"/>
      <c r="Q917" s="81"/>
      <c r="R917" s="81"/>
    </row>
    <row r="918" spans="1:18" x14ac:dyDescent="0.25">
      <c r="A918" s="79">
        <f>A915+1</f>
        <v>236</v>
      </c>
      <c r="B918" s="88">
        <v>-88.306970000000007</v>
      </c>
      <c r="C918" s="88">
        <v>41.954278000000002</v>
      </c>
      <c r="D918" s="81" t="s">
        <v>16</v>
      </c>
      <c r="E918" s="81" t="s">
        <v>13</v>
      </c>
      <c r="F918" s="15"/>
      <c r="G918" s="81" t="s">
        <v>372</v>
      </c>
      <c r="H918" s="27"/>
      <c r="I918" s="27"/>
      <c r="J918" s="27"/>
      <c r="K918" s="27"/>
      <c r="L918" s="27"/>
      <c r="M918" s="22" t="s">
        <v>881</v>
      </c>
      <c r="N918" s="15" t="s">
        <v>885</v>
      </c>
      <c r="O918" s="15"/>
      <c r="P918" s="15"/>
      <c r="Q918" s="81" t="s">
        <v>10</v>
      </c>
      <c r="R918" s="81"/>
    </row>
    <row r="919" spans="1:18" x14ac:dyDescent="0.25">
      <c r="A919" s="79"/>
      <c r="B919" s="88"/>
      <c r="C919" s="88"/>
      <c r="D919" s="81"/>
      <c r="E919" s="81"/>
      <c r="F919" s="15"/>
      <c r="G919" s="81"/>
      <c r="H919" s="27"/>
      <c r="I919" s="27"/>
      <c r="J919" s="27"/>
      <c r="K919" s="27"/>
      <c r="L919" s="27"/>
      <c r="M919" s="22" t="s">
        <v>883</v>
      </c>
      <c r="N919" s="15" t="s">
        <v>903</v>
      </c>
      <c r="O919" s="15"/>
      <c r="P919" s="15"/>
      <c r="Q919" s="81"/>
      <c r="R919" s="81"/>
    </row>
    <row r="920" spans="1:18" x14ac:dyDescent="0.25">
      <c r="A920" s="79"/>
      <c r="B920" s="88"/>
      <c r="C920" s="88"/>
      <c r="D920" s="81"/>
      <c r="E920" s="81" t="s">
        <v>13</v>
      </c>
      <c r="F920" s="15"/>
      <c r="G920" s="81" t="s">
        <v>373</v>
      </c>
      <c r="H920" s="27"/>
      <c r="I920" s="27"/>
      <c r="J920" s="27"/>
      <c r="K920" s="27"/>
      <c r="L920" s="27"/>
      <c r="M920" s="22" t="s">
        <v>895</v>
      </c>
      <c r="N920" s="15" t="s">
        <v>885</v>
      </c>
      <c r="O920" s="15"/>
      <c r="P920" s="15"/>
      <c r="Q920" s="81"/>
      <c r="R920" s="81"/>
    </row>
    <row r="921" spans="1:18" x14ac:dyDescent="0.25">
      <c r="A921" s="79"/>
      <c r="B921" s="88"/>
      <c r="C921" s="88"/>
      <c r="D921" s="81"/>
      <c r="E921" s="81"/>
      <c r="F921" s="15"/>
      <c r="G921" s="81"/>
      <c r="H921" s="27"/>
      <c r="I921" s="27"/>
      <c r="J921" s="27"/>
      <c r="K921" s="27"/>
      <c r="L921" s="27"/>
      <c r="M921" s="22" t="s">
        <v>895</v>
      </c>
      <c r="N921" s="15" t="s">
        <v>901</v>
      </c>
      <c r="O921" s="15"/>
      <c r="P921" s="15"/>
      <c r="Q921" s="81"/>
      <c r="R921" s="81"/>
    </row>
    <row r="922" spans="1:18" x14ac:dyDescent="0.25">
      <c r="A922" s="79">
        <f>A918+1</f>
        <v>237</v>
      </c>
      <c r="B922" s="88">
        <v>-88.307027000000005</v>
      </c>
      <c r="C922" s="88">
        <v>41.954155999999998</v>
      </c>
      <c r="D922" s="81" t="s">
        <v>16</v>
      </c>
      <c r="E922" s="81" t="s">
        <v>13</v>
      </c>
      <c r="F922" s="15"/>
      <c r="G922" s="81" t="s">
        <v>374</v>
      </c>
      <c r="H922" s="27"/>
      <c r="I922" s="27"/>
      <c r="J922" s="27"/>
      <c r="K922" s="27"/>
      <c r="L922" s="27"/>
      <c r="M922" s="22" t="s">
        <v>881</v>
      </c>
      <c r="N922" s="15" t="s">
        <v>893</v>
      </c>
      <c r="O922" s="15"/>
      <c r="P922" s="15"/>
      <c r="Q922" s="81" t="s">
        <v>1229</v>
      </c>
      <c r="R922" s="81"/>
    </row>
    <row r="923" spans="1:18" x14ac:dyDescent="0.25">
      <c r="A923" s="79"/>
      <c r="B923" s="88"/>
      <c r="C923" s="88"/>
      <c r="D923" s="81"/>
      <c r="E923" s="81"/>
      <c r="F923" s="15"/>
      <c r="G923" s="81"/>
      <c r="H923" s="27"/>
      <c r="I923" s="27"/>
      <c r="J923" s="27"/>
      <c r="K923" s="27"/>
      <c r="L923" s="27"/>
      <c r="M923" s="22" t="s">
        <v>883</v>
      </c>
      <c r="N923" s="15" t="s">
        <v>885</v>
      </c>
      <c r="O923" s="15"/>
      <c r="P923" s="15"/>
      <c r="Q923" s="81"/>
      <c r="R923" s="81"/>
    </row>
    <row r="924" spans="1:18" x14ac:dyDescent="0.25">
      <c r="A924" s="79"/>
      <c r="B924" s="88"/>
      <c r="C924" s="88"/>
      <c r="D924" s="81"/>
      <c r="E924" s="81"/>
      <c r="F924" s="15"/>
      <c r="G924" s="81"/>
      <c r="H924" s="27"/>
      <c r="I924" s="27"/>
      <c r="J924" s="27"/>
      <c r="K924" s="27"/>
      <c r="L924" s="27"/>
      <c r="M924" s="22" t="s">
        <v>887</v>
      </c>
      <c r="N924" s="15" t="s">
        <v>960</v>
      </c>
      <c r="O924" s="15"/>
      <c r="P924" s="15"/>
      <c r="Q924" s="81"/>
      <c r="R924" s="81"/>
    </row>
    <row r="925" spans="1:18" x14ac:dyDescent="0.25">
      <c r="A925" s="79">
        <f>A922+1</f>
        <v>238</v>
      </c>
      <c r="B925" s="88">
        <v>-88.307199904000001</v>
      </c>
      <c r="C925" s="88">
        <v>41.953257741999998</v>
      </c>
      <c r="D925" s="80" t="s">
        <v>23</v>
      </c>
      <c r="E925" s="108" t="s">
        <v>360</v>
      </c>
      <c r="F925" s="21"/>
      <c r="G925" s="81" t="s">
        <v>375</v>
      </c>
      <c r="H925" s="27"/>
      <c r="I925" s="27"/>
      <c r="J925" s="27"/>
      <c r="K925" s="27"/>
      <c r="L925" s="27"/>
      <c r="M925" s="22" t="s">
        <v>881</v>
      </c>
      <c r="N925" s="7" t="s">
        <v>882</v>
      </c>
      <c r="O925" s="7"/>
      <c r="P925" s="7"/>
      <c r="Q925" s="80" t="s">
        <v>10</v>
      </c>
      <c r="R925" s="80"/>
    </row>
    <row r="926" spans="1:18" x14ac:dyDescent="0.25">
      <c r="A926" s="79"/>
      <c r="B926" s="88">
        <v>-88.306956</v>
      </c>
      <c r="C926" s="88">
        <v>41.953918000000002</v>
      </c>
      <c r="D926" s="80"/>
      <c r="E926" s="108"/>
      <c r="F926" s="21"/>
      <c r="G926" s="81"/>
      <c r="H926" s="27"/>
      <c r="I926" s="27"/>
      <c r="J926" s="27"/>
      <c r="K926" s="27"/>
      <c r="L926" s="27"/>
      <c r="M926" s="22" t="s">
        <v>883</v>
      </c>
      <c r="N926" s="7" t="s">
        <v>1043</v>
      </c>
      <c r="O926" s="7"/>
      <c r="P926" s="7"/>
      <c r="Q926" s="80"/>
      <c r="R926" s="80"/>
    </row>
    <row r="927" spans="1:18" x14ac:dyDescent="0.25">
      <c r="A927" s="79"/>
      <c r="B927" s="88"/>
      <c r="C927" s="88"/>
      <c r="D927" s="80"/>
      <c r="E927" s="108"/>
      <c r="F927" s="21"/>
      <c r="G927" s="81"/>
      <c r="H927" s="27"/>
      <c r="I927" s="27"/>
      <c r="J927" s="27"/>
      <c r="K927" s="27"/>
      <c r="L927" s="27"/>
      <c r="M927" s="22" t="s">
        <v>887</v>
      </c>
      <c r="N927" s="15" t="s">
        <v>885</v>
      </c>
      <c r="O927" s="15"/>
      <c r="P927" s="15"/>
      <c r="Q927" s="80"/>
      <c r="R927" s="80"/>
    </row>
    <row r="928" spans="1:18" x14ac:dyDescent="0.25">
      <c r="A928" s="79">
        <f>A925+1</f>
        <v>239</v>
      </c>
      <c r="B928" s="88">
        <v>-88.307156000000006</v>
      </c>
      <c r="C928" s="88">
        <v>41.954202000000002</v>
      </c>
      <c r="D928" s="80" t="s">
        <v>1451</v>
      </c>
      <c r="E928" s="81" t="s">
        <v>13</v>
      </c>
      <c r="F928" s="15"/>
      <c r="G928" s="81" t="s">
        <v>376</v>
      </c>
      <c r="H928" s="27"/>
      <c r="I928" s="27"/>
      <c r="J928" s="27"/>
      <c r="K928" s="27"/>
      <c r="L928" s="27"/>
      <c r="M928" s="22" t="s">
        <v>881</v>
      </c>
      <c r="N928" s="15" t="s">
        <v>885</v>
      </c>
      <c r="O928" s="15"/>
      <c r="P928" s="15"/>
      <c r="Q928" s="80" t="s">
        <v>1229</v>
      </c>
      <c r="R928" s="80"/>
    </row>
    <row r="929" spans="1:18" x14ac:dyDescent="0.25">
      <c r="A929" s="79"/>
      <c r="B929" s="88"/>
      <c r="C929" s="88"/>
      <c r="D929" s="81"/>
      <c r="E929" s="81"/>
      <c r="F929" s="15"/>
      <c r="G929" s="81"/>
      <c r="H929" s="27"/>
      <c r="I929" s="27"/>
      <c r="J929" s="27"/>
      <c r="K929" s="27"/>
      <c r="L929" s="27"/>
      <c r="M929" s="22" t="s">
        <v>883</v>
      </c>
      <c r="N929" s="15" t="s">
        <v>960</v>
      </c>
      <c r="O929" s="15"/>
      <c r="P929" s="15"/>
      <c r="Q929" s="81"/>
      <c r="R929" s="81"/>
    </row>
    <row r="930" spans="1:18" x14ac:dyDescent="0.25">
      <c r="A930" s="79"/>
      <c r="B930" s="88"/>
      <c r="C930" s="88"/>
      <c r="D930" s="81"/>
      <c r="E930" s="81" t="s">
        <v>13</v>
      </c>
      <c r="F930" s="15"/>
      <c r="G930" s="81" t="s">
        <v>377</v>
      </c>
      <c r="H930" s="27"/>
      <c r="I930" s="27"/>
      <c r="J930" s="27"/>
      <c r="K930" s="27"/>
      <c r="L930" s="27"/>
      <c r="M930" s="22" t="s">
        <v>895</v>
      </c>
      <c r="N930" s="17" t="s">
        <v>885</v>
      </c>
      <c r="O930" s="17"/>
      <c r="P930" s="17"/>
      <c r="Q930" s="81"/>
      <c r="R930" s="81"/>
    </row>
    <row r="931" spans="1:18" x14ac:dyDescent="0.25">
      <c r="A931" s="79"/>
      <c r="B931" s="88"/>
      <c r="C931" s="88"/>
      <c r="D931" s="81"/>
      <c r="E931" s="81"/>
      <c r="F931" s="15"/>
      <c r="G931" s="81"/>
      <c r="H931" s="27"/>
      <c r="I931" s="27"/>
      <c r="J931" s="27"/>
      <c r="K931" s="27"/>
      <c r="L931" s="27"/>
      <c r="M931" s="22" t="s">
        <v>895</v>
      </c>
      <c r="N931" s="17" t="s">
        <v>901</v>
      </c>
      <c r="O931" s="17"/>
      <c r="P931" s="17"/>
      <c r="Q931" s="81"/>
      <c r="R931" s="81"/>
    </row>
    <row r="932" spans="1:18" ht="22.5" x14ac:dyDescent="0.25">
      <c r="A932" s="79"/>
      <c r="B932" s="88"/>
      <c r="C932" s="88"/>
      <c r="D932" s="81"/>
      <c r="E932" s="81"/>
      <c r="F932" s="15"/>
      <c r="G932" s="81"/>
      <c r="H932" s="27"/>
      <c r="I932" s="27"/>
      <c r="J932" s="27"/>
      <c r="K932" s="27"/>
      <c r="L932" s="27"/>
      <c r="M932" s="22" t="s">
        <v>881</v>
      </c>
      <c r="N932" s="15" t="s">
        <v>888</v>
      </c>
      <c r="O932" s="15"/>
      <c r="P932" s="15"/>
      <c r="Q932" s="81"/>
      <c r="R932" s="81"/>
    </row>
    <row r="933" spans="1:18" ht="22.5" x14ac:dyDescent="0.25">
      <c r="A933" s="79"/>
      <c r="B933" s="88"/>
      <c r="C933" s="88"/>
      <c r="D933" s="81"/>
      <c r="E933" s="81"/>
      <c r="F933" s="15"/>
      <c r="G933" s="81"/>
      <c r="H933" s="27"/>
      <c r="I933" s="27"/>
      <c r="J933" s="27"/>
      <c r="K933" s="27"/>
      <c r="L933" s="27"/>
      <c r="M933" s="22" t="s">
        <v>883</v>
      </c>
      <c r="N933" s="15" t="s">
        <v>890</v>
      </c>
      <c r="O933" s="15"/>
      <c r="P933" s="15"/>
      <c r="Q933" s="81"/>
      <c r="R933" s="81"/>
    </row>
    <row r="934" spans="1:18" x14ac:dyDescent="0.25">
      <c r="A934" s="79"/>
      <c r="B934" s="88"/>
      <c r="C934" s="88"/>
      <c r="D934" s="81"/>
      <c r="E934" s="81" t="s">
        <v>13</v>
      </c>
      <c r="F934" s="15"/>
      <c r="G934" s="81" t="s">
        <v>378</v>
      </c>
      <c r="H934" s="27"/>
      <c r="I934" s="27"/>
      <c r="J934" s="27"/>
      <c r="K934" s="27"/>
      <c r="L934" s="27"/>
      <c r="M934" s="22" t="s">
        <v>881</v>
      </c>
      <c r="N934" s="15" t="s">
        <v>885</v>
      </c>
      <c r="O934" s="15"/>
      <c r="P934" s="15"/>
      <c r="Q934" s="81"/>
      <c r="R934" s="81"/>
    </row>
    <row r="935" spans="1:18" x14ac:dyDescent="0.25">
      <c r="A935" s="79"/>
      <c r="B935" s="88"/>
      <c r="C935" s="88"/>
      <c r="D935" s="81"/>
      <c r="E935" s="81"/>
      <c r="F935" s="15"/>
      <c r="G935" s="81"/>
      <c r="H935" s="27"/>
      <c r="I935" s="27"/>
      <c r="J935" s="27"/>
      <c r="K935" s="27"/>
      <c r="L935" s="27"/>
      <c r="M935" s="22" t="s">
        <v>883</v>
      </c>
      <c r="N935" s="15" t="s">
        <v>903</v>
      </c>
      <c r="O935" s="15"/>
      <c r="P935" s="15"/>
      <c r="Q935" s="81"/>
      <c r="R935" s="81"/>
    </row>
    <row r="936" spans="1:18" x14ac:dyDescent="0.25">
      <c r="A936" s="79"/>
      <c r="B936" s="88"/>
      <c r="C936" s="88"/>
      <c r="D936" s="81"/>
      <c r="E936" s="81" t="s">
        <v>13</v>
      </c>
      <c r="F936" s="15"/>
      <c r="G936" s="81" t="s">
        <v>379</v>
      </c>
      <c r="H936" s="27"/>
      <c r="I936" s="27"/>
      <c r="J936" s="27"/>
      <c r="K936" s="27"/>
      <c r="L936" s="27"/>
      <c r="M936" s="22" t="s">
        <v>881</v>
      </c>
      <c r="N936" s="15" t="s">
        <v>885</v>
      </c>
      <c r="O936" s="15"/>
      <c r="P936" s="15"/>
      <c r="Q936" s="81"/>
      <c r="R936" s="81"/>
    </row>
    <row r="937" spans="1:18" x14ac:dyDescent="0.25">
      <c r="A937" s="79"/>
      <c r="B937" s="88"/>
      <c r="C937" s="88"/>
      <c r="D937" s="81"/>
      <c r="E937" s="81"/>
      <c r="F937" s="15"/>
      <c r="G937" s="81"/>
      <c r="H937" s="27"/>
      <c r="I937" s="27"/>
      <c r="J937" s="27"/>
      <c r="K937" s="27"/>
      <c r="L937" s="27"/>
      <c r="M937" s="22" t="s">
        <v>883</v>
      </c>
      <c r="N937" s="15" t="s">
        <v>983</v>
      </c>
      <c r="O937" s="15"/>
      <c r="P937" s="15"/>
      <c r="Q937" s="81"/>
      <c r="R937" s="81"/>
    </row>
    <row r="938" spans="1:18" x14ac:dyDescent="0.25">
      <c r="A938" s="79">
        <f>A928+1</f>
        <v>240</v>
      </c>
      <c r="B938" s="88">
        <v>-88.307451813585601</v>
      </c>
      <c r="C938" s="88">
        <v>41.953434338419399</v>
      </c>
      <c r="D938" s="80" t="s">
        <v>23</v>
      </c>
      <c r="E938" s="81" t="s">
        <v>13</v>
      </c>
      <c r="F938" s="15"/>
      <c r="G938" s="81" t="s">
        <v>267</v>
      </c>
      <c r="H938" s="27"/>
      <c r="I938" s="27"/>
      <c r="J938" s="27"/>
      <c r="K938" s="27"/>
      <c r="L938" s="27"/>
      <c r="M938" s="22" t="s">
        <v>881</v>
      </c>
      <c r="N938" s="15" t="s">
        <v>885</v>
      </c>
      <c r="O938" s="15"/>
      <c r="P938" s="15"/>
      <c r="Q938" s="80" t="s">
        <v>1229</v>
      </c>
      <c r="R938" s="80"/>
    </row>
    <row r="939" spans="1:18" x14ac:dyDescent="0.25">
      <c r="A939" s="79"/>
      <c r="B939" s="88"/>
      <c r="C939" s="88"/>
      <c r="D939" s="81"/>
      <c r="E939" s="81"/>
      <c r="F939" s="15"/>
      <c r="G939" s="81"/>
      <c r="H939" s="27"/>
      <c r="I939" s="27"/>
      <c r="J939" s="27"/>
      <c r="K939" s="27"/>
      <c r="L939" s="27"/>
      <c r="M939" s="22" t="s">
        <v>883</v>
      </c>
      <c r="N939" s="15" t="s">
        <v>901</v>
      </c>
      <c r="O939" s="15"/>
      <c r="P939" s="15"/>
      <c r="Q939" s="81"/>
      <c r="R939" s="81"/>
    </row>
    <row r="940" spans="1:18" x14ac:dyDescent="0.25">
      <c r="A940" s="79"/>
      <c r="B940" s="88"/>
      <c r="C940" s="88"/>
      <c r="D940" s="81"/>
      <c r="E940" s="81" t="s">
        <v>13</v>
      </c>
      <c r="F940" s="15"/>
      <c r="G940" s="81" t="s">
        <v>264</v>
      </c>
      <c r="H940" s="27"/>
      <c r="I940" s="27"/>
      <c r="J940" s="27"/>
      <c r="K940" s="27"/>
      <c r="L940" s="27"/>
      <c r="M940" s="22" t="s">
        <v>881</v>
      </c>
      <c r="N940" s="15" t="s">
        <v>885</v>
      </c>
      <c r="O940" s="15"/>
      <c r="P940" s="15"/>
      <c r="Q940" s="81"/>
      <c r="R940" s="81"/>
    </row>
    <row r="941" spans="1:18" x14ac:dyDescent="0.25">
      <c r="A941" s="79"/>
      <c r="B941" s="88"/>
      <c r="C941" s="88"/>
      <c r="D941" s="81"/>
      <c r="E941" s="81"/>
      <c r="F941" s="15"/>
      <c r="G941" s="81"/>
      <c r="H941" s="27"/>
      <c r="I941" s="27"/>
      <c r="J941" s="27"/>
      <c r="K941" s="27"/>
      <c r="L941" s="27"/>
      <c r="M941" s="22" t="s">
        <v>883</v>
      </c>
      <c r="N941" s="15" t="s">
        <v>901</v>
      </c>
      <c r="O941" s="15"/>
      <c r="P941" s="15"/>
      <c r="Q941" s="81"/>
      <c r="R941" s="81"/>
    </row>
    <row r="942" spans="1:18" x14ac:dyDescent="0.25">
      <c r="A942" s="79">
        <f>A938+1</f>
        <v>241</v>
      </c>
      <c r="B942" s="88">
        <v>-88.307699999999997</v>
      </c>
      <c r="C942" s="88">
        <v>41.952416999999997</v>
      </c>
      <c r="D942" s="81" t="s">
        <v>16</v>
      </c>
      <c r="E942" s="81" t="s">
        <v>13</v>
      </c>
      <c r="F942" s="15"/>
      <c r="G942" s="81" t="s">
        <v>380</v>
      </c>
      <c r="H942" s="27"/>
      <c r="I942" s="27"/>
      <c r="J942" s="27"/>
      <c r="K942" s="27"/>
      <c r="L942" s="27"/>
      <c r="M942" s="22" t="s">
        <v>881</v>
      </c>
      <c r="N942" s="15" t="s">
        <v>893</v>
      </c>
      <c r="O942" s="15"/>
      <c r="P942" s="15"/>
      <c r="Q942" s="81" t="s">
        <v>1234</v>
      </c>
      <c r="R942" s="81" t="s">
        <v>1266</v>
      </c>
    </row>
    <row r="943" spans="1:18" x14ac:dyDescent="0.25">
      <c r="A943" s="79"/>
      <c r="B943" s="88"/>
      <c r="C943" s="88"/>
      <c r="D943" s="81"/>
      <c r="E943" s="81"/>
      <c r="F943" s="15"/>
      <c r="G943" s="81"/>
      <c r="H943" s="27"/>
      <c r="I943" s="27"/>
      <c r="J943" s="27"/>
      <c r="K943" s="27"/>
      <c r="L943" s="27"/>
      <c r="M943" s="22" t="s">
        <v>895</v>
      </c>
      <c r="N943" s="17" t="s">
        <v>885</v>
      </c>
      <c r="O943" s="17"/>
      <c r="P943" s="17"/>
      <c r="Q943" s="81"/>
      <c r="R943" s="81"/>
    </row>
    <row r="944" spans="1:18" x14ac:dyDescent="0.25">
      <c r="A944" s="79"/>
      <c r="B944" s="88"/>
      <c r="C944" s="88"/>
      <c r="D944" s="81"/>
      <c r="E944" s="81" t="s">
        <v>13</v>
      </c>
      <c r="F944" s="15"/>
      <c r="G944" s="81" t="s">
        <v>381</v>
      </c>
      <c r="H944" s="27"/>
      <c r="I944" s="27"/>
      <c r="J944" s="27"/>
      <c r="K944" s="27"/>
      <c r="L944" s="27"/>
      <c r="M944" s="22" t="s">
        <v>881</v>
      </c>
      <c r="N944" s="15" t="s">
        <v>885</v>
      </c>
      <c r="O944" s="15"/>
      <c r="P944" s="15"/>
      <c r="Q944" s="81"/>
      <c r="R944" s="81"/>
    </row>
    <row r="945" spans="1:18" ht="22.5" x14ac:dyDescent="0.25">
      <c r="A945" s="79"/>
      <c r="B945" s="88"/>
      <c r="C945" s="88"/>
      <c r="D945" s="81"/>
      <c r="E945" s="81"/>
      <c r="F945" s="15"/>
      <c r="G945" s="81"/>
      <c r="H945" s="27"/>
      <c r="I945" s="27"/>
      <c r="J945" s="27"/>
      <c r="K945" s="27"/>
      <c r="L945" s="27"/>
      <c r="M945" s="22" t="s">
        <v>883</v>
      </c>
      <c r="N945" s="15" t="s">
        <v>888</v>
      </c>
      <c r="O945" s="15"/>
      <c r="P945" s="15"/>
      <c r="Q945" s="81"/>
      <c r="R945" s="81"/>
    </row>
    <row r="946" spans="1:18" ht="22.5" x14ac:dyDescent="0.25">
      <c r="A946" s="79"/>
      <c r="B946" s="88"/>
      <c r="C946" s="88"/>
      <c r="D946" s="81"/>
      <c r="E946" s="81"/>
      <c r="F946" s="15"/>
      <c r="G946" s="81"/>
      <c r="H946" s="27"/>
      <c r="I946" s="27"/>
      <c r="J946" s="27"/>
      <c r="K946" s="27"/>
      <c r="L946" s="27"/>
      <c r="M946" s="22" t="s">
        <v>887</v>
      </c>
      <c r="N946" s="15" t="s">
        <v>890</v>
      </c>
      <c r="O946" s="15"/>
      <c r="P946" s="15"/>
      <c r="Q946" s="81"/>
      <c r="R946" s="81"/>
    </row>
    <row r="947" spans="1:18" x14ac:dyDescent="0.25">
      <c r="A947" s="79">
        <f>A942+1</f>
        <v>242</v>
      </c>
      <c r="B947" s="88">
        <v>-88.307671999999997</v>
      </c>
      <c r="C947" s="88">
        <v>41.952283000000001</v>
      </c>
      <c r="D947" s="81" t="s">
        <v>16</v>
      </c>
      <c r="E947" s="81" t="s">
        <v>13</v>
      </c>
      <c r="F947" s="15"/>
      <c r="G947" s="81" t="s">
        <v>382</v>
      </c>
      <c r="H947" s="27"/>
      <c r="I947" s="27"/>
      <c r="J947" s="27"/>
      <c r="K947" s="27"/>
      <c r="L947" s="27"/>
      <c r="M947" s="22" t="s">
        <v>881</v>
      </c>
      <c r="N947" s="15" t="s">
        <v>885</v>
      </c>
      <c r="O947" s="15"/>
      <c r="P947" s="15"/>
      <c r="Q947" s="81" t="s">
        <v>1229</v>
      </c>
      <c r="R947" s="81"/>
    </row>
    <row r="948" spans="1:18" ht="22.5" x14ac:dyDescent="0.25">
      <c r="A948" s="79"/>
      <c r="B948" s="88"/>
      <c r="C948" s="88"/>
      <c r="D948" s="81"/>
      <c r="E948" s="81"/>
      <c r="F948" s="15"/>
      <c r="G948" s="81"/>
      <c r="H948" s="27"/>
      <c r="I948" s="27"/>
      <c r="J948" s="27"/>
      <c r="K948" s="27"/>
      <c r="L948" s="27"/>
      <c r="M948" s="22" t="s">
        <v>883</v>
      </c>
      <c r="N948" s="15" t="s">
        <v>888</v>
      </c>
      <c r="O948" s="15"/>
      <c r="P948" s="15"/>
      <c r="Q948" s="81"/>
      <c r="R948" s="81"/>
    </row>
    <row r="949" spans="1:18" ht="22.5" x14ac:dyDescent="0.25">
      <c r="A949" s="79"/>
      <c r="B949" s="88"/>
      <c r="C949" s="88"/>
      <c r="D949" s="81"/>
      <c r="E949" s="81"/>
      <c r="F949" s="15"/>
      <c r="G949" s="81"/>
      <c r="H949" s="27"/>
      <c r="I949" s="27"/>
      <c r="J949" s="27"/>
      <c r="K949" s="27"/>
      <c r="L949" s="27"/>
      <c r="M949" s="22" t="s">
        <v>887</v>
      </c>
      <c r="N949" s="15" t="s">
        <v>890</v>
      </c>
      <c r="O949" s="15"/>
      <c r="P949" s="15"/>
      <c r="Q949" s="81"/>
      <c r="R949" s="81"/>
    </row>
    <row r="950" spans="1:18" x14ac:dyDescent="0.25">
      <c r="A950" s="79"/>
      <c r="B950" s="88"/>
      <c r="C950" s="88"/>
      <c r="D950" s="81"/>
      <c r="E950" s="81" t="s">
        <v>13</v>
      </c>
      <c r="F950" s="15"/>
      <c r="G950" s="81" t="s">
        <v>383</v>
      </c>
      <c r="H950" s="27"/>
      <c r="I950" s="27"/>
      <c r="J950" s="27"/>
      <c r="K950" s="27"/>
      <c r="L950" s="27"/>
      <c r="M950" s="22" t="s">
        <v>881</v>
      </c>
      <c r="N950" s="15" t="s">
        <v>893</v>
      </c>
      <c r="O950" s="15"/>
      <c r="P950" s="15"/>
      <c r="Q950" s="81"/>
      <c r="R950" s="81"/>
    </row>
    <row r="951" spans="1:18" x14ac:dyDescent="0.25">
      <c r="A951" s="79"/>
      <c r="B951" s="88"/>
      <c r="C951" s="88"/>
      <c r="D951" s="81"/>
      <c r="E951" s="81"/>
      <c r="F951" s="15"/>
      <c r="G951" s="81"/>
      <c r="H951" s="27"/>
      <c r="I951" s="27"/>
      <c r="J951" s="27"/>
      <c r="K951" s="27"/>
      <c r="L951" s="27"/>
      <c r="M951" s="22" t="s">
        <v>895</v>
      </c>
      <c r="N951" s="17" t="s">
        <v>885</v>
      </c>
      <c r="O951" s="17"/>
      <c r="P951" s="17"/>
      <c r="Q951" s="81"/>
      <c r="R951" s="81"/>
    </row>
    <row r="952" spans="1:18" ht="45.75" x14ac:dyDescent="0.25">
      <c r="A952" s="18">
        <f>A947+1</f>
        <v>243</v>
      </c>
      <c r="B952" s="19">
        <v>-88.307720000000003</v>
      </c>
      <c r="C952" s="19">
        <v>41.952325999999999</v>
      </c>
      <c r="D952" s="15" t="s">
        <v>384</v>
      </c>
      <c r="E952" s="15" t="s">
        <v>13</v>
      </c>
      <c r="F952" s="15"/>
      <c r="G952" s="15" t="s">
        <v>385</v>
      </c>
      <c r="H952" s="27"/>
      <c r="I952" s="27"/>
      <c r="J952" s="27"/>
      <c r="K952" s="27"/>
      <c r="L952" s="27"/>
      <c r="M952" s="22" t="s">
        <v>881</v>
      </c>
      <c r="N952" s="15" t="s">
        <v>1044</v>
      </c>
      <c r="O952" s="15"/>
      <c r="P952" s="15"/>
      <c r="Q952" s="15" t="s">
        <v>1229</v>
      </c>
      <c r="R952" s="15"/>
    </row>
    <row r="953" spans="1:18" x14ac:dyDescent="0.25">
      <c r="A953" s="79">
        <f>A952+1</f>
        <v>244</v>
      </c>
      <c r="B953" s="88">
        <v>-88.308370999999994</v>
      </c>
      <c r="C953" s="88">
        <v>41.950040999999999</v>
      </c>
      <c r="D953" s="81" t="s">
        <v>16</v>
      </c>
      <c r="E953" s="81" t="s">
        <v>13</v>
      </c>
      <c r="F953" s="15"/>
      <c r="G953" s="81" t="s">
        <v>386</v>
      </c>
      <c r="H953" s="27"/>
      <c r="I953" s="27"/>
      <c r="J953" s="27"/>
      <c r="K953" s="27"/>
      <c r="L953" s="27"/>
      <c r="M953" s="22" t="s">
        <v>881</v>
      </c>
      <c r="N953" s="15" t="s">
        <v>893</v>
      </c>
      <c r="O953" s="15"/>
      <c r="P953" s="15"/>
      <c r="Q953" s="81" t="s">
        <v>1234</v>
      </c>
      <c r="R953" s="81" t="s">
        <v>1267</v>
      </c>
    </row>
    <row r="954" spans="1:18" x14ac:dyDescent="0.25">
      <c r="A954" s="79"/>
      <c r="B954" s="88"/>
      <c r="C954" s="88"/>
      <c r="D954" s="81"/>
      <c r="E954" s="81"/>
      <c r="F954" s="15"/>
      <c r="G954" s="81"/>
      <c r="H954" s="27"/>
      <c r="I954" s="27"/>
      <c r="J954" s="27"/>
      <c r="K954" s="27"/>
      <c r="L954" s="27"/>
      <c r="M954" s="22" t="s">
        <v>895</v>
      </c>
      <c r="N954" s="17" t="s">
        <v>1045</v>
      </c>
      <c r="O954" s="17"/>
      <c r="P954" s="17"/>
      <c r="Q954" s="81"/>
      <c r="R954" s="81"/>
    </row>
    <row r="955" spans="1:18" x14ac:dyDescent="0.25">
      <c r="A955" s="79"/>
      <c r="B955" s="88"/>
      <c r="C955" s="88"/>
      <c r="D955" s="81"/>
      <c r="E955" s="81"/>
      <c r="F955" s="15"/>
      <c r="G955" s="81"/>
      <c r="H955" s="27"/>
      <c r="I955" s="27"/>
      <c r="J955" s="27"/>
      <c r="K955" s="27"/>
      <c r="L955" s="27"/>
      <c r="M955" s="22" t="s">
        <v>895</v>
      </c>
      <c r="N955" s="17" t="s">
        <v>885</v>
      </c>
      <c r="O955" s="17"/>
      <c r="P955" s="17"/>
      <c r="Q955" s="81"/>
      <c r="R955" s="81"/>
    </row>
    <row r="956" spans="1:18" x14ac:dyDescent="0.25">
      <c r="A956" s="79"/>
      <c r="B956" s="88"/>
      <c r="C956" s="88"/>
      <c r="D956" s="81"/>
      <c r="E956" s="81" t="s">
        <v>13</v>
      </c>
      <c r="F956" s="15"/>
      <c r="G956" s="81" t="s">
        <v>387</v>
      </c>
      <c r="H956" s="27"/>
      <c r="I956" s="27"/>
      <c r="J956" s="27"/>
      <c r="K956" s="27"/>
      <c r="L956" s="27"/>
      <c r="M956" s="22" t="s">
        <v>881</v>
      </c>
      <c r="N956" s="15" t="s">
        <v>885</v>
      </c>
      <c r="O956" s="15"/>
      <c r="P956" s="15"/>
      <c r="Q956" s="81"/>
      <c r="R956" s="81"/>
    </row>
    <row r="957" spans="1:18" x14ac:dyDescent="0.25">
      <c r="A957" s="79"/>
      <c r="B957" s="88"/>
      <c r="C957" s="88"/>
      <c r="D957" s="81"/>
      <c r="E957" s="81"/>
      <c r="F957" s="15"/>
      <c r="G957" s="81"/>
      <c r="H957" s="27"/>
      <c r="I957" s="27"/>
      <c r="J957" s="27"/>
      <c r="K957" s="27"/>
      <c r="L957" s="27"/>
      <c r="M957" s="22" t="s">
        <v>895</v>
      </c>
      <c r="N957" s="17" t="s">
        <v>1045</v>
      </c>
      <c r="O957" s="17"/>
      <c r="P957" s="17"/>
      <c r="Q957" s="81"/>
      <c r="R957" s="81"/>
    </row>
    <row r="958" spans="1:18" ht="22.5" x14ac:dyDescent="0.25">
      <c r="A958" s="79"/>
      <c r="B958" s="88"/>
      <c r="C958" s="88"/>
      <c r="D958" s="81"/>
      <c r="E958" s="81"/>
      <c r="F958" s="15"/>
      <c r="G958" s="81"/>
      <c r="H958" s="27"/>
      <c r="I958" s="27"/>
      <c r="J958" s="27"/>
      <c r="K958" s="27"/>
      <c r="L958" s="27"/>
      <c r="M958" s="22" t="s">
        <v>883</v>
      </c>
      <c r="N958" s="15" t="s">
        <v>888</v>
      </c>
      <c r="O958" s="15"/>
      <c r="P958" s="15"/>
      <c r="Q958" s="81"/>
      <c r="R958" s="81"/>
    </row>
    <row r="959" spans="1:18" ht="22.5" x14ac:dyDescent="0.25">
      <c r="A959" s="79"/>
      <c r="B959" s="88"/>
      <c r="C959" s="88"/>
      <c r="D959" s="81"/>
      <c r="E959" s="81"/>
      <c r="F959" s="15"/>
      <c r="G959" s="81"/>
      <c r="H959" s="27"/>
      <c r="I959" s="27"/>
      <c r="J959" s="27"/>
      <c r="K959" s="27"/>
      <c r="L959" s="27"/>
      <c r="M959" s="22" t="s">
        <v>887</v>
      </c>
      <c r="N959" s="15" t="s">
        <v>890</v>
      </c>
      <c r="O959" s="15"/>
      <c r="P959" s="15"/>
      <c r="Q959" s="81"/>
      <c r="R959" s="81"/>
    </row>
    <row r="960" spans="1:18" x14ac:dyDescent="0.25">
      <c r="A960" s="79">
        <f>A953+1</f>
        <v>245</v>
      </c>
      <c r="B960" s="88">
        <v>-88.308289000000002</v>
      </c>
      <c r="C960" s="88">
        <v>41.949928</v>
      </c>
      <c r="D960" s="81" t="s">
        <v>16</v>
      </c>
      <c r="E960" s="81" t="s">
        <v>13</v>
      </c>
      <c r="F960" s="15"/>
      <c r="G960" s="81" t="s">
        <v>388</v>
      </c>
      <c r="H960" s="27"/>
      <c r="I960" s="27"/>
      <c r="J960" s="27"/>
      <c r="K960" s="27"/>
      <c r="L960" s="27"/>
      <c r="M960" s="22" t="s">
        <v>881</v>
      </c>
      <c r="N960" s="15" t="s">
        <v>885</v>
      </c>
      <c r="O960" s="15"/>
      <c r="P960" s="15"/>
      <c r="Q960" s="81" t="s">
        <v>1229</v>
      </c>
      <c r="R960" s="81"/>
    </row>
    <row r="961" spans="1:18" ht="22.5" x14ac:dyDescent="0.25">
      <c r="A961" s="79"/>
      <c r="B961" s="88"/>
      <c r="C961" s="88"/>
      <c r="D961" s="81"/>
      <c r="E961" s="81"/>
      <c r="F961" s="15"/>
      <c r="G961" s="81"/>
      <c r="H961" s="27"/>
      <c r="I961" s="27"/>
      <c r="J961" s="27"/>
      <c r="K961" s="27"/>
      <c r="L961" s="27"/>
      <c r="M961" s="22" t="s">
        <v>883</v>
      </c>
      <c r="N961" s="15" t="s">
        <v>888</v>
      </c>
      <c r="O961" s="15"/>
      <c r="P961" s="15"/>
      <c r="Q961" s="81"/>
      <c r="R961" s="81"/>
    </row>
    <row r="962" spans="1:18" ht="22.5" x14ac:dyDescent="0.25">
      <c r="A962" s="79"/>
      <c r="B962" s="88"/>
      <c r="C962" s="88"/>
      <c r="D962" s="81"/>
      <c r="E962" s="81"/>
      <c r="F962" s="15"/>
      <c r="G962" s="81"/>
      <c r="H962" s="27"/>
      <c r="I962" s="27"/>
      <c r="J962" s="27"/>
      <c r="K962" s="27"/>
      <c r="L962" s="27"/>
      <c r="M962" s="22" t="s">
        <v>887</v>
      </c>
      <c r="N962" s="15" t="s">
        <v>890</v>
      </c>
      <c r="O962" s="15"/>
      <c r="P962" s="15"/>
      <c r="Q962" s="81"/>
      <c r="R962" s="81"/>
    </row>
    <row r="963" spans="1:18" x14ac:dyDescent="0.25">
      <c r="A963" s="79"/>
      <c r="B963" s="88"/>
      <c r="C963" s="88"/>
      <c r="D963" s="81"/>
      <c r="E963" s="81"/>
      <c r="F963" s="15"/>
      <c r="G963" s="81"/>
      <c r="H963" s="27"/>
      <c r="I963" s="27"/>
      <c r="J963" s="27"/>
      <c r="K963" s="27"/>
      <c r="L963" s="27"/>
      <c r="M963" s="22" t="s">
        <v>889</v>
      </c>
      <c r="N963" s="15" t="s">
        <v>1046</v>
      </c>
      <c r="O963" s="15"/>
      <c r="P963" s="15"/>
      <c r="Q963" s="81"/>
      <c r="R963" s="81"/>
    </row>
    <row r="964" spans="1:18" x14ac:dyDescent="0.25">
      <c r="A964" s="79"/>
      <c r="B964" s="88"/>
      <c r="C964" s="88"/>
      <c r="D964" s="81"/>
      <c r="E964" s="15" t="s">
        <v>13</v>
      </c>
      <c r="F964" s="15"/>
      <c r="G964" s="15" t="s">
        <v>389</v>
      </c>
      <c r="H964" s="27"/>
      <c r="I964" s="27"/>
      <c r="J964" s="27"/>
      <c r="K964" s="27"/>
      <c r="L964" s="27"/>
      <c r="M964" s="22" t="s">
        <v>881</v>
      </c>
      <c r="N964" s="15" t="s">
        <v>893</v>
      </c>
      <c r="O964" s="15"/>
      <c r="P964" s="15"/>
      <c r="Q964" s="81"/>
      <c r="R964" s="81"/>
    </row>
    <row r="965" spans="1:18" ht="45.75" x14ac:dyDescent="0.25">
      <c r="A965" s="18">
        <f>A960+1</f>
        <v>246</v>
      </c>
      <c r="B965" s="19">
        <v>-88.308346999999998</v>
      </c>
      <c r="C965" s="19">
        <v>41.949733999999999</v>
      </c>
      <c r="D965" s="15" t="s">
        <v>63</v>
      </c>
      <c r="E965" s="15" t="s">
        <v>13</v>
      </c>
      <c r="F965" s="15"/>
      <c r="G965" s="15" t="s">
        <v>252</v>
      </c>
      <c r="H965" s="27"/>
      <c r="I965" s="27"/>
      <c r="J965" s="27"/>
      <c r="K965" s="27"/>
      <c r="L965" s="27"/>
      <c r="M965" s="22" t="s">
        <v>881</v>
      </c>
      <c r="N965" s="15" t="s">
        <v>1047</v>
      </c>
      <c r="O965" s="15"/>
      <c r="P965" s="15"/>
      <c r="Q965" s="15" t="s">
        <v>10</v>
      </c>
      <c r="R965" s="15"/>
    </row>
    <row r="966" spans="1:18" x14ac:dyDescent="0.25">
      <c r="A966" s="79">
        <f>A965+1</f>
        <v>247</v>
      </c>
      <c r="B966" s="88">
        <v>-88.308485249</v>
      </c>
      <c r="C966" s="88">
        <v>41.949101579999997</v>
      </c>
      <c r="D966" s="81" t="s">
        <v>390</v>
      </c>
      <c r="E966" s="81" t="s">
        <v>13</v>
      </c>
      <c r="F966" s="15"/>
      <c r="G966" s="81" t="s">
        <v>391</v>
      </c>
      <c r="H966" s="27"/>
      <c r="I966" s="27"/>
      <c r="J966" s="27"/>
      <c r="K966" s="27"/>
      <c r="L966" s="27"/>
      <c r="M966" s="22" t="s">
        <v>881</v>
      </c>
      <c r="N966" s="15" t="s">
        <v>885</v>
      </c>
      <c r="O966" s="15"/>
      <c r="P966" s="15"/>
      <c r="Q966" s="81" t="s">
        <v>1229</v>
      </c>
      <c r="R966" s="81" t="s">
        <v>1265</v>
      </c>
    </row>
    <row r="967" spans="1:18" ht="45" x14ac:dyDescent="0.25">
      <c r="A967" s="79"/>
      <c r="B967" s="88"/>
      <c r="C967" s="88"/>
      <c r="D967" s="81"/>
      <c r="E967" s="81"/>
      <c r="F967" s="15"/>
      <c r="G967" s="81"/>
      <c r="H967" s="27"/>
      <c r="I967" s="27"/>
      <c r="J967" s="27"/>
      <c r="K967" s="27"/>
      <c r="L967" s="27"/>
      <c r="M967" s="22" t="s">
        <v>883</v>
      </c>
      <c r="N967" s="15" t="s">
        <v>1048</v>
      </c>
      <c r="O967" s="15"/>
      <c r="P967" s="15"/>
      <c r="Q967" s="81"/>
      <c r="R967" s="81"/>
    </row>
    <row r="968" spans="1:18" x14ac:dyDescent="0.25">
      <c r="A968" s="79"/>
      <c r="B968" s="88"/>
      <c r="C968" s="88"/>
      <c r="D968" s="81"/>
      <c r="E968" s="81"/>
      <c r="F968" s="15"/>
      <c r="G968" s="81"/>
      <c r="H968" s="27"/>
      <c r="I968" s="27"/>
      <c r="J968" s="27"/>
      <c r="K968" s="27"/>
      <c r="L968" s="27"/>
      <c r="M968" s="22" t="s">
        <v>887</v>
      </c>
      <c r="N968" s="15" t="s">
        <v>1045</v>
      </c>
      <c r="O968" s="15"/>
      <c r="P968" s="15"/>
      <c r="Q968" s="81"/>
      <c r="R968" s="81"/>
    </row>
    <row r="969" spans="1:18" x14ac:dyDescent="0.25">
      <c r="A969" s="79"/>
      <c r="B969" s="88"/>
      <c r="C969" s="88"/>
      <c r="D969" s="81"/>
      <c r="E969" s="81" t="s">
        <v>13</v>
      </c>
      <c r="F969" s="15"/>
      <c r="G969" s="81" t="s">
        <v>392</v>
      </c>
      <c r="H969" s="27"/>
      <c r="I969" s="27"/>
      <c r="J969" s="27"/>
      <c r="K969" s="27"/>
      <c r="L969" s="27"/>
      <c r="M969" s="22" t="s">
        <v>881</v>
      </c>
      <c r="N969" s="15" t="s">
        <v>885</v>
      </c>
      <c r="O969" s="15"/>
      <c r="P969" s="15"/>
      <c r="Q969" s="81"/>
      <c r="R969" s="81"/>
    </row>
    <row r="970" spans="1:18" x14ac:dyDescent="0.25">
      <c r="A970" s="79"/>
      <c r="B970" s="88"/>
      <c r="C970" s="88"/>
      <c r="D970" s="81"/>
      <c r="E970" s="81"/>
      <c r="F970" s="15"/>
      <c r="G970" s="81"/>
      <c r="H970" s="27"/>
      <c r="I970" s="27"/>
      <c r="J970" s="27"/>
      <c r="K970" s="27"/>
      <c r="L970" s="27"/>
      <c r="M970" s="22" t="s">
        <v>895</v>
      </c>
      <c r="N970" s="17" t="s">
        <v>974</v>
      </c>
      <c r="O970" s="17"/>
      <c r="P970" s="17"/>
      <c r="Q970" s="81"/>
      <c r="R970" s="81"/>
    </row>
    <row r="971" spans="1:18" ht="33" x14ac:dyDescent="0.25">
      <c r="A971" s="79"/>
      <c r="B971" s="88"/>
      <c r="C971" s="88"/>
      <c r="D971" s="81"/>
      <c r="E971" s="81"/>
      <c r="F971" s="15"/>
      <c r="G971" s="81"/>
      <c r="H971" s="27"/>
      <c r="I971" s="27"/>
      <c r="J971" s="27"/>
      <c r="K971" s="27"/>
      <c r="L971" s="27"/>
      <c r="M971" s="22" t="s">
        <v>883</v>
      </c>
      <c r="N971" s="20" t="s">
        <v>1049</v>
      </c>
      <c r="O971" s="20"/>
      <c r="P971" s="20"/>
      <c r="Q971" s="81"/>
      <c r="R971" s="81"/>
    </row>
    <row r="972" spans="1:18" ht="33" x14ac:dyDescent="0.25">
      <c r="A972" s="79"/>
      <c r="B972" s="88"/>
      <c r="C972" s="88"/>
      <c r="D972" s="81"/>
      <c r="E972" s="81" t="s">
        <v>13</v>
      </c>
      <c r="F972" s="15"/>
      <c r="G972" s="81" t="s">
        <v>393</v>
      </c>
      <c r="H972" s="27"/>
      <c r="I972" s="27"/>
      <c r="J972" s="27"/>
      <c r="K972" s="27"/>
      <c r="L972" s="27"/>
      <c r="M972" s="22" t="s">
        <v>881</v>
      </c>
      <c r="N972" s="20" t="s">
        <v>1047</v>
      </c>
      <c r="O972" s="20"/>
      <c r="P972" s="20"/>
      <c r="Q972" s="81"/>
      <c r="R972" s="81"/>
    </row>
    <row r="973" spans="1:18" x14ac:dyDescent="0.25">
      <c r="A973" s="79"/>
      <c r="B973" s="88"/>
      <c r="C973" s="88"/>
      <c r="D973" s="81"/>
      <c r="E973" s="81"/>
      <c r="F973" s="15"/>
      <c r="G973" s="81"/>
      <c r="H973" s="27"/>
      <c r="I973" s="27"/>
      <c r="J973" s="27"/>
      <c r="K973" s="27"/>
      <c r="L973" s="27"/>
      <c r="M973" s="22" t="s">
        <v>895</v>
      </c>
      <c r="N973" s="17" t="s">
        <v>974</v>
      </c>
      <c r="O973" s="17"/>
      <c r="P973" s="17"/>
      <c r="Q973" s="81"/>
      <c r="R973" s="81"/>
    </row>
    <row r="974" spans="1:18" x14ac:dyDescent="0.25">
      <c r="A974" s="79"/>
      <c r="B974" s="88"/>
      <c r="C974" s="88"/>
      <c r="D974" s="81"/>
      <c r="E974" s="81"/>
      <c r="F974" s="15"/>
      <c r="G974" s="81"/>
      <c r="H974" s="27"/>
      <c r="I974" s="27"/>
      <c r="J974" s="27"/>
      <c r="K974" s="27"/>
      <c r="L974" s="27"/>
      <c r="M974" s="22" t="s">
        <v>883</v>
      </c>
      <c r="N974" s="15" t="s">
        <v>885</v>
      </c>
      <c r="O974" s="15"/>
      <c r="P974" s="15"/>
      <c r="Q974" s="81"/>
      <c r="R974" s="81"/>
    </row>
    <row r="975" spans="1:18" ht="45" x14ac:dyDescent="0.25">
      <c r="A975" s="79"/>
      <c r="B975" s="88"/>
      <c r="C975" s="88"/>
      <c r="D975" s="81"/>
      <c r="E975" s="81"/>
      <c r="F975" s="15"/>
      <c r="G975" s="81"/>
      <c r="H975" s="27"/>
      <c r="I975" s="27"/>
      <c r="J975" s="27"/>
      <c r="K975" s="27"/>
      <c r="L975" s="27"/>
      <c r="M975" s="22" t="s">
        <v>887</v>
      </c>
      <c r="N975" s="15" t="s">
        <v>1048</v>
      </c>
      <c r="O975" s="15"/>
      <c r="P975" s="15"/>
      <c r="Q975" s="81"/>
      <c r="R975" s="81"/>
    </row>
    <row r="976" spans="1:18" x14ac:dyDescent="0.25">
      <c r="A976" s="79"/>
      <c r="B976" s="88"/>
      <c r="C976" s="88"/>
      <c r="D976" s="81"/>
      <c r="E976" s="81"/>
      <c r="F976" s="15"/>
      <c r="G976" s="81"/>
      <c r="H976" s="27"/>
      <c r="I976" s="27"/>
      <c r="J976" s="27"/>
      <c r="K976" s="27"/>
      <c r="L976" s="27"/>
      <c r="M976" s="22" t="s">
        <v>889</v>
      </c>
      <c r="N976" s="15" t="s">
        <v>1045</v>
      </c>
      <c r="O976" s="15"/>
      <c r="P976" s="15"/>
      <c r="Q976" s="81"/>
      <c r="R976" s="81"/>
    </row>
    <row r="977" spans="1:18" x14ac:dyDescent="0.25">
      <c r="A977" s="79">
        <f>A966+1</f>
        <v>248</v>
      </c>
      <c r="B977" s="88">
        <v>-88.314042389081607</v>
      </c>
      <c r="C977" s="88">
        <v>41.949805643624401</v>
      </c>
      <c r="D977" s="80" t="s">
        <v>1451</v>
      </c>
      <c r="E977" s="81" t="s">
        <v>13</v>
      </c>
      <c r="F977" s="15"/>
      <c r="G977" s="81" t="s">
        <v>394</v>
      </c>
      <c r="H977" s="27"/>
      <c r="I977" s="27"/>
      <c r="J977" s="27"/>
      <c r="K977" s="27"/>
      <c r="L977" s="27"/>
      <c r="M977" s="22" t="s">
        <v>881</v>
      </c>
      <c r="N977" s="15" t="s">
        <v>885</v>
      </c>
      <c r="O977" s="15"/>
      <c r="P977" s="15"/>
      <c r="Q977" s="80" t="s">
        <v>1229</v>
      </c>
      <c r="R977" s="80"/>
    </row>
    <row r="978" spans="1:18" x14ac:dyDescent="0.25">
      <c r="A978" s="79"/>
      <c r="B978" s="88"/>
      <c r="C978" s="88"/>
      <c r="D978" s="81"/>
      <c r="E978" s="81"/>
      <c r="F978" s="15"/>
      <c r="G978" s="81"/>
      <c r="H978" s="27"/>
      <c r="I978" s="27"/>
      <c r="J978" s="27"/>
      <c r="K978" s="27"/>
      <c r="L978" s="27"/>
      <c r="M978" s="22" t="s">
        <v>883</v>
      </c>
      <c r="N978" s="15" t="s">
        <v>960</v>
      </c>
      <c r="O978" s="15"/>
      <c r="P978" s="15"/>
      <c r="Q978" s="81"/>
      <c r="R978" s="81"/>
    </row>
    <row r="979" spans="1:18" ht="22.5" x14ac:dyDescent="0.25">
      <c r="A979" s="79"/>
      <c r="B979" s="88"/>
      <c r="C979" s="88"/>
      <c r="D979" s="81"/>
      <c r="E979" s="15" t="s">
        <v>13</v>
      </c>
      <c r="F979" s="15"/>
      <c r="G979" s="15" t="s">
        <v>395</v>
      </c>
      <c r="H979" s="27"/>
      <c r="I979" s="27"/>
      <c r="J979" s="27"/>
      <c r="K979" s="27"/>
      <c r="L979" s="27"/>
      <c r="M979" s="22" t="s">
        <v>881</v>
      </c>
      <c r="N979" s="15" t="s">
        <v>1050</v>
      </c>
      <c r="O979" s="15"/>
      <c r="P979" s="15"/>
      <c r="Q979" s="81"/>
      <c r="R979" s="81"/>
    </row>
    <row r="980" spans="1:18" x14ac:dyDescent="0.25">
      <c r="A980" s="79"/>
      <c r="B980" s="88"/>
      <c r="C980" s="88"/>
      <c r="D980" s="81"/>
      <c r="E980" s="81" t="s">
        <v>13</v>
      </c>
      <c r="F980" s="15"/>
      <c r="G980" s="81" t="s">
        <v>396</v>
      </c>
      <c r="H980" s="27"/>
      <c r="I980" s="27"/>
      <c r="J980" s="27"/>
      <c r="K980" s="27"/>
      <c r="L980" s="27"/>
      <c r="M980" s="22" t="s">
        <v>881</v>
      </c>
      <c r="N980" s="15" t="s">
        <v>885</v>
      </c>
      <c r="O980" s="15"/>
      <c r="P980" s="15"/>
      <c r="Q980" s="81"/>
      <c r="R980" s="81"/>
    </row>
    <row r="981" spans="1:18" x14ac:dyDescent="0.25">
      <c r="A981" s="79"/>
      <c r="B981" s="88"/>
      <c r="C981" s="88"/>
      <c r="D981" s="81"/>
      <c r="E981" s="81"/>
      <c r="F981" s="15"/>
      <c r="G981" s="81"/>
      <c r="H981" s="27"/>
      <c r="I981" s="27"/>
      <c r="J981" s="27"/>
      <c r="K981" s="27"/>
      <c r="L981" s="27"/>
      <c r="M981" s="22" t="s">
        <v>883</v>
      </c>
      <c r="N981" s="15" t="s">
        <v>903</v>
      </c>
      <c r="O981" s="15"/>
      <c r="P981" s="15"/>
      <c r="Q981" s="81"/>
      <c r="R981" s="81"/>
    </row>
    <row r="982" spans="1:18" ht="45.75" x14ac:dyDescent="0.25">
      <c r="A982" s="18">
        <f>A977+1</f>
        <v>249</v>
      </c>
      <c r="B982" s="19">
        <v>-88.309066999999999</v>
      </c>
      <c r="C982" s="19">
        <v>41.947237999999999</v>
      </c>
      <c r="D982" s="15" t="s">
        <v>21</v>
      </c>
      <c r="E982" s="15" t="s">
        <v>13</v>
      </c>
      <c r="F982" s="15"/>
      <c r="G982" s="15" t="s">
        <v>397</v>
      </c>
      <c r="H982" s="27"/>
      <c r="I982" s="27"/>
      <c r="J982" s="27"/>
      <c r="K982" s="27"/>
      <c r="L982" s="27"/>
      <c r="M982" s="22" t="s">
        <v>881</v>
      </c>
      <c r="N982" s="15" t="s">
        <v>896</v>
      </c>
      <c r="O982" s="15"/>
      <c r="P982" s="15"/>
      <c r="Q982" s="15" t="s">
        <v>1229</v>
      </c>
      <c r="R982" s="15"/>
    </row>
    <row r="983" spans="1:18" x14ac:dyDescent="0.25">
      <c r="A983" s="79">
        <f>A982+1</f>
        <v>250</v>
      </c>
      <c r="B983" s="88">
        <v>-88.309597999999994</v>
      </c>
      <c r="C983" s="88">
        <v>41.945569999999996</v>
      </c>
      <c r="D983" s="81" t="s">
        <v>16</v>
      </c>
      <c r="E983" s="81" t="s">
        <v>13</v>
      </c>
      <c r="F983" s="15"/>
      <c r="G983" s="81" t="s">
        <v>398</v>
      </c>
      <c r="H983" s="27"/>
      <c r="I983" s="27"/>
      <c r="J983" s="27"/>
      <c r="K983" s="27"/>
      <c r="L983" s="27"/>
      <c r="M983" s="22" t="s">
        <v>881</v>
      </c>
      <c r="N983" s="15" t="s">
        <v>893</v>
      </c>
      <c r="O983" s="15"/>
      <c r="P983" s="15"/>
      <c r="Q983" s="81" t="s">
        <v>10</v>
      </c>
      <c r="R983" s="81"/>
    </row>
    <row r="984" spans="1:18" x14ac:dyDescent="0.25">
      <c r="A984" s="79"/>
      <c r="B984" s="88"/>
      <c r="C984" s="88"/>
      <c r="D984" s="81"/>
      <c r="E984" s="81"/>
      <c r="F984" s="15"/>
      <c r="G984" s="81"/>
      <c r="H984" s="27"/>
      <c r="I984" s="27"/>
      <c r="J984" s="27"/>
      <c r="K984" s="27"/>
      <c r="L984" s="27"/>
      <c r="M984" s="22" t="s">
        <v>883</v>
      </c>
      <c r="N984" s="15" t="s">
        <v>885</v>
      </c>
      <c r="O984" s="15"/>
      <c r="P984" s="15"/>
      <c r="Q984" s="81"/>
      <c r="R984" s="81"/>
    </row>
    <row r="985" spans="1:18" x14ac:dyDescent="0.25">
      <c r="A985" s="79"/>
      <c r="B985" s="88"/>
      <c r="C985" s="88"/>
      <c r="D985" s="81"/>
      <c r="E985" s="81"/>
      <c r="F985" s="15"/>
      <c r="G985" s="81"/>
      <c r="H985" s="27"/>
      <c r="I985" s="27"/>
      <c r="J985" s="27"/>
      <c r="K985" s="27"/>
      <c r="L985" s="27"/>
      <c r="M985" s="22" t="s">
        <v>887</v>
      </c>
      <c r="N985" s="15" t="s">
        <v>901</v>
      </c>
      <c r="O985" s="15"/>
      <c r="P985" s="15"/>
      <c r="Q985" s="81"/>
      <c r="R985" s="81"/>
    </row>
    <row r="986" spans="1:18" x14ac:dyDescent="0.25">
      <c r="A986" s="79"/>
      <c r="B986" s="88"/>
      <c r="C986" s="88"/>
      <c r="D986" s="81"/>
      <c r="E986" s="81" t="s">
        <v>13</v>
      </c>
      <c r="F986" s="15"/>
      <c r="G986" s="81" t="s">
        <v>399</v>
      </c>
      <c r="H986" s="27"/>
      <c r="I986" s="27"/>
      <c r="J986" s="27"/>
      <c r="K986" s="27"/>
      <c r="L986" s="27"/>
      <c r="M986" s="22" t="s">
        <v>881</v>
      </c>
      <c r="N986" s="15" t="s">
        <v>885</v>
      </c>
      <c r="O986" s="15"/>
      <c r="P986" s="15"/>
      <c r="Q986" s="81"/>
      <c r="R986" s="81"/>
    </row>
    <row r="987" spans="1:18" ht="22.5" x14ac:dyDescent="0.25">
      <c r="A987" s="79"/>
      <c r="B987" s="88"/>
      <c r="C987" s="88"/>
      <c r="D987" s="81"/>
      <c r="E987" s="81"/>
      <c r="F987" s="15"/>
      <c r="G987" s="81"/>
      <c r="H987" s="27"/>
      <c r="I987" s="27"/>
      <c r="J987" s="27"/>
      <c r="K987" s="27"/>
      <c r="L987" s="27"/>
      <c r="M987" s="22" t="s">
        <v>883</v>
      </c>
      <c r="N987" s="15" t="s">
        <v>888</v>
      </c>
      <c r="O987" s="15"/>
      <c r="P987" s="15"/>
      <c r="Q987" s="81"/>
      <c r="R987" s="81"/>
    </row>
    <row r="988" spans="1:18" ht="22.5" x14ac:dyDescent="0.25">
      <c r="A988" s="79"/>
      <c r="B988" s="88"/>
      <c r="C988" s="88"/>
      <c r="D988" s="81"/>
      <c r="E988" s="81"/>
      <c r="F988" s="15"/>
      <c r="G988" s="81"/>
      <c r="H988" s="27"/>
      <c r="I988" s="27"/>
      <c r="J988" s="27"/>
      <c r="K988" s="27"/>
      <c r="L988" s="27"/>
      <c r="M988" s="22" t="s">
        <v>887</v>
      </c>
      <c r="N988" s="15" t="s">
        <v>890</v>
      </c>
      <c r="O988" s="15"/>
      <c r="P988" s="15"/>
      <c r="Q988" s="81"/>
      <c r="R988" s="81"/>
    </row>
    <row r="989" spans="1:18" x14ac:dyDescent="0.25">
      <c r="A989" s="79">
        <f>A983+1</f>
        <v>251</v>
      </c>
      <c r="B989" s="88">
        <v>-88.310345999999996</v>
      </c>
      <c r="C989" s="88">
        <v>41.943009000000103</v>
      </c>
      <c r="D989" s="80" t="s">
        <v>400</v>
      </c>
      <c r="E989" s="81" t="s">
        <v>13</v>
      </c>
      <c r="F989" s="15"/>
      <c r="G989" s="81" t="s">
        <v>1476</v>
      </c>
      <c r="H989" s="27"/>
      <c r="I989" s="27"/>
      <c r="J989" s="27"/>
      <c r="K989" s="27"/>
      <c r="L989" s="27"/>
      <c r="M989" s="22" t="s">
        <v>881</v>
      </c>
      <c r="N989" s="15" t="s">
        <v>885</v>
      </c>
      <c r="O989" s="15"/>
      <c r="P989" s="15"/>
      <c r="Q989" s="80" t="s">
        <v>1229</v>
      </c>
      <c r="R989" s="80" t="s">
        <v>1265</v>
      </c>
    </row>
    <row r="990" spans="1:18" ht="33.75" x14ac:dyDescent="0.25">
      <c r="A990" s="79"/>
      <c r="B990" s="88"/>
      <c r="C990" s="88"/>
      <c r="D990" s="81"/>
      <c r="E990" s="81"/>
      <c r="F990" s="15"/>
      <c r="G990" s="81"/>
      <c r="H990" s="27"/>
      <c r="I990" s="27"/>
      <c r="J990" s="27"/>
      <c r="K990" s="27"/>
      <c r="L990" s="27"/>
      <c r="M990" s="22" t="s">
        <v>883</v>
      </c>
      <c r="N990" s="15" t="s">
        <v>911</v>
      </c>
      <c r="O990" s="15"/>
      <c r="P990" s="15"/>
      <c r="Q990" s="81"/>
      <c r="R990" s="81"/>
    </row>
    <row r="991" spans="1:18" ht="22.5" x14ac:dyDescent="0.25">
      <c r="A991" s="79"/>
      <c r="B991" s="88"/>
      <c r="C991" s="88"/>
      <c r="D991" s="81"/>
      <c r="E991" s="81"/>
      <c r="F991" s="15"/>
      <c r="G991" s="81"/>
      <c r="H991" s="27"/>
      <c r="I991" s="27"/>
      <c r="J991" s="27"/>
      <c r="K991" s="27"/>
      <c r="L991" s="27"/>
      <c r="M991" s="22" t="s">
        <v>887</v>
      </c>
      <c r="N991" s="15" t="s">
        <v>888</v>
      </c>
      <c r="O991" s="15"/>
      <c r="P991" s="15"/>
      <c r="Q991" s="81"/>
      <c r="R991" s="81"/>
    </row>
    <row r="992" spans="1:18" ht="22.5" x14ac:dyDescent="0.25">
      <c r="A992" s="79"/>
      <c r="B992" s="88"/>
      <c r="C992" s="88"/>
      <c r="D992" s="81"/>
      <c r="E992" s="81"/>
      <c r="F992" s="15"/>
      <c r="G992" s="81"/>
      <c r="H992" s="27"/>
      <c r="I992" s="27"/>
      <c r="J992" s="27"/>
      <c r="K992" s="27"/>
      <c r="L992" s="27"/>
      <c r="M992" s="22" t="s">
        <v>889</v>
      </c>
      <c r="N992" s="15" t="s">
        <v>890</v>
      </c>
      <c r="O992" s="15"/>
      <c r="P992" s="15"/>
      <c r="Q992" s="81"/>
      <c r="R992" s="81"/>
    </row>
    <row r="993" spans="1:18" x14ac:dyDescent="0.25">
      <c r="A993" s="79"/>
      <c r="B993" s="88"/>
      <c r="C993" s="88"/>
      <c r="D993" s="81"/>
      <c r="E993" s="81"/>
      <c r="F993" s="15"/>
      <c r="G993" s="81"/>
      <c r="H993" s="27"/>
      <c r="I993" s="27"/>
      <c r="J993" s="27"/>
      <c r="K993" s="27"/>
      <c r="L993" s="27"/>
      <c r="M993" s="22" t="s">
        <v>891</v>
      </c>
      <c r="N993" s="15" t="s">
        <v>1051</v>
      </c>
      <c r="O993" s="15"/>
      <c r="P993" s="15"/>
      <c r="Q993" s="81"/>
      <c r="R993" s="81"/>
    </row>
    <row r="994" spans="1:18" x14ac:dyDescent="0.25">
      <c r="A994" s="79"/>
      <c r="B994" s="88"/>
      <c r="C994" s="88"/>
      <c r="D994" s="81"/>
      <c r="E994" s="81" t="s">
        <v>13</v>
      </c>
      <c r="F994" s="15"/>
      <c r="G994" s="81" t="s">
        <v>401</v>
      </c>
      <c r="H994" s="27"/>
      <c r="I994" s="27"/>
      <c r="J994" s="27"/>
      <c r="K994" s="27"/>
      <c r="L994" s="27"/>
      <c r="M994" s="22" t="s">
        <v>881</v>
      </c>
      <c r="N994" s="15" t="s">
        <v>893</v>
      </c>
      <c r="O994" s="15"/>
      <c r="P994" s="15"/>
      <c r="Q994" s="81"/>
      <c r="R994" s="81"/>
    </row>
    <row r="995" spans="1:18" x14ac:dyDescent="0.25">
      <c r="A995" s="79"/>
      <c r="B995" s="88"/>
      <c r="C995" s="88"/>
      <c r="D995" s="81"/>
      <c r="E995" s="81"/>
      <c r="F995" s="15"/>
      <c r="G995" s="81"/>
      <c r="H995" s="27"/>
      <c r="I995" s="27"/>
      <c r="J995" s="27"/>
      <c r="K995" s="27"/>
      <c r="L995" s="27"/>
      <c r="M995" s="22" t="s">
        <v>883</v>
      </c>
      <c r="N995" s="15" t="s">
        <v>885</v>
      </c>
      <c r="O995" s="15"/>
      <c r="P995" s="15"/>
      <c r="Q995" s="81"/>
      <c r="R995" s="81"/>
    </row>
    <row r="996" spans="1:18" x14ac:dyDescent="0.25">
      <c r="A996" s="79"/>
      <c r="B996" s="88"/>
      <c r="C996" s="88"/>
      <c r="D996" s="81"/>
      <c r="E996" s="81"/>
      <c r="F996" s="15"/>
      <c r="G996" s="81"/>
      <c r="H996" s="27"/>
      <c r="I996" s="27"/>
      <c r="J996" s="27"/>
      <c r="K996" s="27"/>
      <c r="L996" s="27"/>
      <c r="M996" s="22" t="s">
        <v>887</v>
      </c>
      <c r="N996" s="15" t="s">
        <v>901</v>
      </c>
      <c r="O996" s="15"/>
      <c r="P996" s="15"/>
      <c r="Q996" s="81"/>
      <c r="R996" s="81"/>
    </row>
    <row r="997" spans="1:18" x14ac:dyDescent="0.25">
      <c r="A997" s="79">
        <f>A989+1</f>
        <v>252</v>
      </c>
      <c r="B997" s="88">
        <v>-88.314015606315905</v>
      </c>
      <c r="C997" s="88">
        <v>41.935318657820702</v>
      </c>
      <c r="D997" s="81" t="s">
        <v>315</v>
      </c>
      <c r="E997" s="81" t="s">
        <v>13</v>
      </c>
      <c r="F997" s="15"/>
      <c r="G997" s="81" t="s">
        <v>402</v>
      </c>
      <c r="H997" s="27"/>
      <c r="I997" s="27"/>
      <c r="J997" s="27"/>
      <c r="K997" s="27"/>
      <c r="L997" s="27"/>
      <c r="M997" s="22" t="s">
        <v>881</v>
      </c>
      <c r="N997" s="15" t="s">
        <v>885</v>
      </c>
      <c r="O997" s="15"/>
      <c r="P997" s="15"/>
      <c r="Q997" s="81" t="s">
        <v>1229</v>
      </c>
      <c r="R997" s="81" t="s">
        <v>1268</v>
      </c>
    </row>
    <row r="998" spans="1:18" x14ac:dyDescent="0.25">
      <c r="A998" s="79"/>
      <c r="B998" s="88"/>
      <c r="C998" s="88"/>
      <c r="D998" s="81"/>
      <c r="E998" s="81"/>
      <c r="F998" s="15"/>
      <c r="G998" s="81"/>
      <c r="H998" s="27"/>
      <c r="I998" s="27"/>
      <c r="J998" s="27"/>
      <c r="K998" s="27"/>
      <c r="L998" s="27"/>
      <c r="M998" s="22" t="s">
        <v>883</v>
      </c>
      <c r="N998" s="15" t="s">
        <v>1045</v>
      </c>
      <c r="O998" s="15"/>
      <c r="P998" s="15"/>
      <c r="Q998" s="81"/>
      <c r="R998" s="81"/>
    </row>
    <row r="999" spans="1:18" x14ac:dyDescent="0.25">
      <c r="A999" s="79"/>
      <c r="B999" s="88"/>
      <c r="C999" s="88"/>
      <c r="D999" s="81"/>
      <c r="E999" s="81"/>
      <c r="F999" s="15"/>
      <c r="G999" s="81"/>
      <c r="H999" s="27"/>
      <c r="I999" s="27"/>
      <c r="J999" s="27"/>
      <c r="K999" s="27"/>
      <c r="L999" s="27"/>
      <c r="M999" s="22" t="s">
        <v>887</v>
      </c>
      <c r="N999" s="15" t="s">
        <v>1052</v>
      </c>
      <c r="O999" s="15"/>
      <c r="P999" s="15"/>
      <c r="Q999" s="81"/>
      <c r="R999" s="81"/>
    </row>
    <row r="1000" spans="1:18" x14ac:dyDescent="0.25">
      <c r="A1000" s="79"/>
      <c r="B1000" s="88"/>
      <c r="C1000" s="88"/>
      <c r="D1000" s="81"/>
      <c r="E1000" s="81" t="s">
        <v>13</v>
      </c>
      <c r="F1000" s="15"/>
      <c r="G1000" s="81" t="s">
        <v>403</v>
      </c>
      <c r="H1000" s="27"/>
      <c r="I1000" s="27"/>
      <c r="J1000" s="27"/>
      <c r="K1000" s="27"/>
      <c r="L1000" s="27"/>
      <c r="M1000" s="22" t="s">
        <v>881</v>
      </c>
      <c r="N1000" s="15" t="s">
        <v>885</v>
      </c>
      <c r="O1000" s="15"/>
      <c r="P1000" s="15"/>
      <c r="Q1000" s="81"/>
      <c r="R1000" s="81"/>
    </row>
    <row r="1001" spans="1:18" x14ac:dyDescent="0.25">
      <c r="A1001" s="79"/>
      <c r="B1001" s="88"/>
      <c r="C1001" s="88"/>
      <c r="D1001" s="81"/>
      <c r="E1001" s="81"/>
      <c r="F1001" s="15"/>
      <c r="G1001" s="81"/>
      <c r="H1001" s="27"/>
      <c r="I1001" s="27"/>
      <c r="J1001" s="27"/>
      <c r="K1001" s="27"/>
      <c r="L1001" s="27"/>
      <c r="M1001" s="22" t="s">
        <v>883</v>
      </c>
      <c r="N1001" s="15" t="s">
        <v>1045</v>
      </c>
      <c r="O1001" s="15"/>
      <c r="P1001" s="15"/>
      <c r="Q1001" s="81"/>
      <c r="R1001" s="81"/>
    </row>
    <row r="1002" spans="1:18" x14ac:dyDescent="0.25">
      <c r="A1002" s="79">
        <f>A997+1</f>
        <v>253</v>
      </c>
      <c r="B1002" s="88">
        <v>-88.315690000000004</v>
      </c>
      <c r="C1002" s="88">
        <v>41.932322999999997</v>
      </c>
      <c r="D1002" s="81" t="s">
        <v>16</v>
      </c>
      <c r="E1002" s="81" t="s">
        <v>13</v>
      </c>
      <c r="F1002" s="15"/>
      <c r="G1002" s="81" t="s">
        <v>264</v>
      </c>
      <c r="H1002" s="27"/>
      <c r="I1002" s="27"/>
      <c r="J1002" s="27"/>
      <c r="K1002" s="27"/>
      <c r="L1002" s="27"/>
      <c r="M1002" s="22" t="s">
        <v>881</v>
      </c>
      <c r="N1002" s="15" t="s">
        <v>885</v>
      </c>
      <c r="O1002" s="15"/>
      <c r="P1002" s="15"/>
      <c r="Q1002" s="81" t="s">
        <v>10</v>
      </c>
      <c r="R1002" s="81"/>
    </row>
    <row r="1003" spans="1:18" x14ac:dyDescent="0.25">
      <c r="A1003" s="79"/>
      <c r="B1003" s="88"/>
      <c r="C1003" s="88"/>
      <c r="D1003" s="81"/>
      <c r="E1003" s="81"/>
      <c r="F1003" s="15"/>
      <c r="G1003" s="81"/>
      <c r="H1003" s="27"/>
      <c r="I1003" s="27"/>
      <c r="J1003" s="27"/>
      <c r="K1003" s="27"/>
      <c r="L1003" s="27"/>
      <c r="M1003" s="22" t="s">
        <v>883</v>
      </c>
      <c r="N1003" s="15" t="s">
        <v>966</v>
      </c>
      <c r="O1003" s="15"/>
      <c r="P1003" s="15"/>
      <c r="Q1003" s="81"/>
      <c r="R1003" s="81"/>
    </row>
    <row r="1004" spans="1:18" ht="45" x14ac:dyDescent="0.25">
      <c r="A1004" s="79"/>
      <c r="B1004" s="88"/>
      <c r="C1004" s="88"/>
      <c r="D1004" s="81"/>
      <c r="E1004" s="81"/>
      <c r="F1004" s="15"/>
      <c r="G1004" s="81"/>
      <c r="H1004" s="27"/>
      <c r="I1004" s="27"/>
      <c r="J1004" s="27"/>
      <c r="K1004" s="27"/>
      <c r="L1004" s="27"/>
      <c r="M1004" s="22" t="s">
        <v>887</v>
      </c>
      <c r="N1004" s="15" t="s">
        <v>1053</v>
      </c>
      <c r="O1004" s="15"/>
      <c r="P1004" s="15"/>
      <c r="Q1004" s="81"/>
      <c r="R1004" s="81"/>
    </row>
    <row r="1005" spans="1:18" x14ac:dyDescent="0.25">
      <c r="A1005" s="79"/>
      <c r="B1005" s="88"/>
      <c r="C1005" s="88"/>
      <c r="D1005" s="81"/>
      <c r="E1005" s="81" t="s">
        <v>404</v>
      </c>
      <c r="F1005" s="15"/>
      <c r="G1005" s="81" t="s">
        <v>267</v>
      </c>
      <c r="H1005" s="27"/>
      <c r="I1005" s="27"/>
      <c r="J1005" s="27"/>
      <c r="K1005" s="27"/>
      <c r="L1005" s="27"/>
      <c r="M1005" s="22" t="s">
        <v>881</v>
      </c>
      <c r="N1005" s="15" t="s">
        <v>885</v>
      </c>
      <c r="O1005" s="15"/>
      <c r="P1005" s="15"/>
      <c r="Q1005" s="81"/>
      <c r="R1005" s="81"/>
    </row>
    <row r="1006" spans="1:18" x14ac:dyDescent="0.25">
      <c r="A1006" s="79"/>
      <c r="B1006" s="88"/>
      <c r="C1006" s="88"/>
      <c r="D1006" s="81"/>
      <c r="E1006" s="81"/>
      <c r="F1006" s="15"/>
      <c r="G1006" s="81"/>
      <c r="H1006" s="27"/>
      <c r="I1006" s="27"/>
      <c r="J1006" s="27"/>
      <c r="K1006" s="27"/>
      <c r="L1006" s="27"/>
      <c r="M1006" s="22" t="s">
        <v>883</v>
      </c>
      <c r="N1006" s="15" t="s">
        <v>966</v>
      </c>
      <c r="O1006" s="15"/>
      <c r="P1006" s="15"/>
      <c r="Q1006" s="81"/>
      <c r="R1006" s="81"/>
    </row>
    <row r="1007" spans="1:18" ht="45" x14ac:dyDescent="0.25">
      <c r="A1007" s="79"/>
      <c r="B1007" s="88"/>
      <c r="C1007" s="88"/>
      <c r="D1007" s="81"/>
      <c r="E1007" s="81"/>
      <c r="F1007" s="15"/>
      <c r="G1007" s="81"/>
      <c r="H1007" s="27"/>
      <c r="I1007" s="27"/>
      <c r="J1007" s="27"/>
      <c r="K1007" s="27"/>
      <c r="L1007" s="27"/>
      <c r="M1007" s="22" t="s">
        <v>887</v>
      </c>
      <c r="N1007" s="15" t="s">
        <v>1053</v>
      </c>
      <c r="O1007" s="15"/>
      <c r="P1007" s="15"/>
      <c r="Q1007" s="81"/>
      <c r="R1007" s="81"/>
    </row>
    <row r="1008" spans="1:18" ht="33.75" x14ac:dyDescent="0.25">
      <c r="A1008" s="79">
        <f>A1002+1</f>
        <v>254</v>
      </c>
      <c r="B1008" s="88">
        <v>-88.315865000000002</v>
      </c>
      <c r="C1008" s="88">
        <v>41.932037999999999</v>
      </c>
      <c r="D1008" s="80" t="s">
        <v>1459</v>
      </c>
      <c r="E1008" s="81" t="s">
        <v>404</v>
      </c>
      <c r="F1008" s="15"/>
      <c r="G1008" s="81" t="s">
        <v>267</v>
      </c>
      <c r="H1008" s="27"/>
      <c r="I1008" s="27"/>
      <c r="J1008" s="27"/>
      <c r="K1008" s="27"/>
      <c r="L1008" s="27"/>
      <c r="M1008" s="22" t="s">
        <v>895</v>
      </c>
      <c r="N1008" s="17" t="s">
        <v>1054</v>
      </c>
      <c r="O1008" s="17"/>
      <c r="P1008" s="17"/>
      <c r="Q1008" s="80" t="s">
        <v>10</v>
      </c>
      <c r="R1008" s="80"/>
    </row>
    <row r="1009" spans="1:18" x14ac:dyDescent="0.25">
      <c r="A1009" s="79"/>
      <c r="B1009" s="88"/>
      <c r="C1009" s="88"/>
      <c r="D1009" s="81"/>
      <c r="E1009" s="81"/>
      <c r="F1009" s="15"/>
      <c r="G1009" s="81"/>
      <c r="H1009" s="27"/>
      <c r="I1009" s="27"/>
      <c r="J1009" s="27"/>
      <c r="K1009" s="27"/>
      <c r="L1009" s="27"/>
      <c r="M1009" s="22" t="s">
        <v>895</v>
      </c>
      <c r="N1009" s="17" t="s">
        <v>966</v>
      </c>
      <c r="O1009" s="17"/>
      <c r="P1009" s="17"/>
      <c r="Q1009" s="81"/>
      <c r="R1009" s="81"/>
    </row>
    <row r="1010" spans="1:18" ht="45" x14ac:dyDescent="0.25">
      <c r="A1010" s="79"/>
      <c r="B1010" s="88"/>
      <c r="C1010" s="88"/>
      <c r="D1010" s="81"/>
      <c r="E1010" s="81"/>
      <c r="F1010" s="15"/>
      <c r="G1010" s="81"/>
      <c r="H1010" s="27"/>
      <c r="I1010" s="27"/>
      <c r="J1010" s="27"/>
      <c r="K1010" s="27"/>
      <c r="L1010" s="27"/>
      <c r="M1010" s="22" t="s">
        <v>895</v>
      </c>
      <c r="N1010" s="17" t="s">
        <v>1053</v>
      </c>
      <c r="O1010" s="17"/>
      <c r="P1010" s="17"/>
      <c r="Q1010" s="81"/>
      <c r="R1010" s="81"/>
    </row>
    <row r="1011" spans="1:18" x14ac:dyDescent="0.25">
      <c r="A1011" s="79">
        <f>A1008+1</f>
        <v>255</v>
      </c>
      <c r="B1011" s="88">
        <v>-88.315898000000004</v>
      </c>
      <c r="C1011" s="88">
        <v>41.932054999999998</v>
      </c>
      <c r="D1011" s="80" t="s">
        <v>1460</v>
      </c>
      <c r="E1011" s="81" t="s">
        <v>404</v>
      </c>
      <c r="F1011" s="15"/>
      <c r="G1011" s="81" t="s">
        <v>405</v>
      </c>
      <c r="H1011" s="27"/>
      <c r="I1011" s="27"/>
      <c r="J1011" s="27"/>
      <c r="K1011" s="27"/>
      <c r="L1011" s="27"/>
      <c r="M1011" s="22" t="s">
        <v>895</v>
      </c>
      <c r="N1011" s="17" t="s">
        <v>1055</v>
      </c>
      <c r="O1011" s="17"/>
      <c r="P1011" s="17"/>
      <c r="Q1011" s="80" t="s">
        <v>10</v>
      </c>
      <c r="R1011" s="80"/>
    </row>
    <row r="1012" spans="1:18" x14ac:dyDescent="0.25">
      <c r="A1012" s="79"/>
      <c r="B1012" s="88"/>
      <c r="C1012" s="88"/>
      <c r="D1012" s="81"/>
      <c r="E1012" s="81"/>
      <c r="F1012" s="15"/>
      <c r="G1012" s="81"/>
      <c r="H1012" s="27"/>
      <c r="I1012" s="27"/>
      <c r="J1012" s="27"/>
      <c r="K1012" s="27"/>
      <c r="L1012" s="27"/>
      <c r="M1012" s="22" t="s">
        <v>895</v>
      </c>
      <c r="N1012" s="17" t="s">
        <v>1056</v>
      </c>
      <c r="O1012" s="17"/>
      <c r="P1012" s="17"/>
      <c r="Q1012" s="81"/>
      <c r="R1012" s="81"/>
    </row>
    <row r="1013" spans="1:18" ht="22.5" x14ac:dyDescent="0.25">
      <c r="A1013" s="79"/>
      <c r="B1013" s="88"/>
      <c r="C1013" s="88"/>
      <c r="D1013" s="81"/>
      <c r="E1013" s="81"/>
      <c r="F1013" s="15"/>
      <c r="G1013" s="81"/>
      <c r="H1013" s="27"/>
      <c r="I1013" s="27"/>
      <c r="J1013" s="27"/>
      <c r="K1013" s="27"/>
      <c r="L1013" s="27"/>
      <c r="M1013" s="22" t="s">
        <v>895</v>
      </c>
      <c r="N1013" s="17" t="s">
        <v>1057</v>
      </c>
      <c r="O1013" s="17"/>
      <c r="P1013" s="17"/>
      <c r="Q1013" s="81"/>
      <c r="R1013" s="81"/>
    </row>
    <row r="1014" spans="1:18" x14ac:dyDescent="0.25">
      <c r="A1014" s="79"/>
      <c r="B1014" s="88"/>
      <c r="C1014" s="88"/>
      <c r="D1014" s="81"/>
      <c r="E1014" s="81"/>
      <c r="F1014" s="15"/>
      <c r="G1014" s="81"/>
      <c r="H1014" s="27"/>
      <c r="I1014" s="27"/>
      <c r="J1014" s="27"/>
      <c r="K1014" s="27"/>
      <c r="L1014" s="27"/>
      <c r="M1014" s="22" t="s">
        <v>895</v>
      </c>
      <c r="N1014" s="17" t="s">
        <v>1058</v>
      </c>
      <c r="O1014" s="17"/>
      <c r="P1014" s="17"/>
      <c r="Q1014" s="81"/>
      <c r="R1014" s="81"/>
    </row>
    <row r="1015" spans="1:18" x14ac:dyDescent="0.25">
      <c r="A1015" s="79">
        <f>A1011+1</f>
        <v>256</v>
      </c>
      <c r="B1015" s="88">
        <v>-88.316008999999994</v>
      </c>
      <c r="C1015" s="88">
        <v>41.927067999999998</v>
      </c>
      <c r="D1015" s="81" t="s">
        <v>16</v>
      </c>
      <c r="E1015" s="81" t="s">
        <v>404</v>
      </c>
      <c r="F1015" s="15"/>
      <c r="G1015" s="81" t="s">
        <v>406</v>
      </c>
      <c r="H1015" s="27"/>
      <c r="I1015" s="27"/>
      <c r="J1015" s="27"/>
      <c r="K1015" s="27"/>
      <c r="L1015" s="27"/>
      <c r="M1015" s="22" t="s">
        <v>881</v>
      </c>
      <c r="N1015" s="17" t="s">
        <v>974</v>
      </c>
      <c r="O1015" s="17"/>
      <c r="P1015" s="17"/>
      <c r="Q1015" s="81" t="s">
        <v>10</v>
      </c>
      <c r="R1015" s="81"/>
    </row>
    <row r="1016" spans="1:18" x14ac:dyDescent="0.25">
      <c r="A1016" s="79"/>
      <c r="B1016" s="88"/>
      <c r="C1016" s="88"/>
      <c r="D1016" s="81"/>
      <c r="E1016" s="81"/>
      <c r="F1016" s="15"/>
      <c r="G1016" s="81"/>
      <c r="H1016" s="27"/>
      <c r="I1016" s="27"/>
      <c r="J1016" s="27"/>
      <c r="K1016" s="27"/>
      <c r="L1016" s="27"/>
      <c r="M1016" s="22" t="s">
        <v>895</v>
      </c>
      <c r="N1016" s="15" t="s">
        <v>885</v>
      </c>
      <c r="O1016" s="15"/>
      <c r="P1016" s="15"/>
      <c r="Q1016" s="81"/>
      <c r="R1016" s="81"/>
    </row>
    <row r="1017" spans="1:18" x14ac:dyDescent="0.25">
      <c r="A1017" s="79"/>
      <c r="B1017" s="88"/>
      <c r="C1017" s="88"/>
      <c r="D1017" s="81"/>
      <c r="E1017" s="81"/>
      <c r="F1017" s="15"/>
      <c r="G1017" s="81"/>
      <c r="H1017" s="27"/>
      <c r="I1017" s="27"/>
      <c r="J1017" s="27"/>
      <c r="K1017" s="27"/>
      <c r="L1017" s="27"/>
      <c r="M1017" s="22" t="s">
        <v>887</v>
      </c>
      <c r="N1017" s="15" t="s">
        <v>1059</v>
      </c>
      <c r="O1017" s="15"/>
      <c r="P1017" s="15"/>
      <c r="Q1017" s="81"/>
      <c r="R1017" s="81"/>
    </row>
    <row r="1018" spans="1:18" x14ac:dyDescent="0.25">
      <c r="A1018" s="79"/>
      <c r="B1018" s="88"/>
      <c r="C1018" s="88"/>
      <c r="D1018" s="81"/>
      <c r="E1018" s="81"/>
      <c r="F1018" s="15"/>
      <c r="G1018" s="81"/>
      <c r="H1018" s="27"/>
      <c r="I1018" s="27"/>
      <c r="J1018" s="27"/>
      <c r="K1018" s="27"/>
      <c r="L1018" s="27"/>
      <c r="M1018" s="22" t="s">
        <v>889</v>
      </c>
      <c r="N1018" s="15" t="s">
        <v>1060</v>
      </c>
      <c r="O1018" s="15"/>
      <c r="P1018" s="15"/>
      <c r="Q1018" s="81"/>
      <c r="R1018" s="81"/>
    </row>
    <row r="1019" spans="1:18" x14ac:dyDescent="0.25">
      <c r="A1019" s="79">
        <f>A1015+1</f>
        <v>257</v>
      </c>
      <c r="B1019" s="88">
        <v>-88.316011000000003</v>
      </c>
      <c r="C1019" s="88">
        <v>41.927050999999999</v>
      </c>
      <c r="D1019" s="80" t="s">
        <v>1460</v>
      </c>
      <c r="E1019" s="81" t="s">
        <v>404</v>
      </c>
      <c r="F1019" s="15"/>
      <c r="G1019" s="81" t="s">
        <v>406</v>
      </c>
      <c r="H1019" s="27"/>
      <c r="I1019" s="27"/>
      <c r="J1019" s="27"/>
      <c r="K1019" s="27"/>
      <c r="L1019" s="27"/>
      <c r="M1019" s="22" t="s">
        <v>895</v>
      </c>
      <c r="N1019" s="17" t="s">
        <v>977</v>
      </c>
      <c r="O1019" s="17"/>
      <c r="P1019" s="17"/>
      <c r="Q1019" s="80" t="s">
        <v>1229</v>
      </c>
      <c r="R1019" s="80"/>
    </row>
    <row r="1020" spans="1:18" x14ac:dyDescent="0.25">
      <c r="A1020" s="79"/>
      <c r="B1020" s="88"/>
      <c r="C1020" s="88"/>
      <c r="D1020" s="81"/>
      <c r="E1020" s="81"/>
      <c r="F1020" s="15"/>
      <c r="G1020" s="81"/>
      <c r="H1020" s="27"/>
      <c r="I1020" s="27"/>
      <c r="J1020" s="27"/>
      <c r="K1020" s="27"/>
      <c r="L1020" s="27"/>
      <c r="M1020" s="22" t="s">
        <v>895</v>
      </c>
      <c r="N1020" s="17" t="s">
        <v>885</v>
      </c>
      <c r="O1020" s="17"/>
      <c r="P1020" s="17"/>
      <c r="Q1020" s="81"/>
      <c r="R1020" s="81"/>
    </row>
    <row r="1021" spans="1:18" ht="22.5" x14ac:dyDescent="0.25">
      <c r="A1021" s="79"/>
      <c r="B1021" s="88"/>
      <c r="C1021" s="88"/>
      <c r="D1021" s="81"/>
      <c r="E1021" s="81"/>
      <c r="F1021" s="15"/>
      <c r="G1021" s="81"/>
      <c r="H1021" s="27"/>
      <c r="I1021" s="27"/>
      <c r="J1021" s="27"/>
      <c r="K1021" s="27"/>
      <c r="L1021" s="27"/>
      <c r="M1021" s="22" t="s">
        <v>895</v>
      </c>
      <c r="N1021" s="17" t="s">
        <v>1057</v>
      </c>
      <c r="O1021" s="17"/>
      <c r="P1021" s="17"/>
      <c r="Q1021" s="81"/>
      <c r="R1021" s="81"/>
    </row>
    <row r="1022" spans="1:18" x14ac:dyDescent="0.25">
      <c r="A1022" s="79"/>
      <c r="B1022" s="88"/>
      <c r="C1022" s="88"/>
      <c r="D1022" s="81"/>
      <c r="E1022" s="81"/>
      <c r="F1022" s="15"/>
      <c r="G1022" s="81"/>
      <c r="H1022" s="27"/>
      <c r="I1022" s="27"/>
      <c r="J1022" s="27"/>
      <c r="K1022" s="27"/>
      <c r="L1022" s="27"/>
      <c r="M1022" s="22" t="s">
        <v>895</v>
      </c>
      <c r="N1022" s="17" t="s">
        <v>1056</v>
      </c>
      <c r="O1022" s="17"/>
      <c r="P1022" s="17"/>
      <c r="Q1022" s="81"/>
      <c r="R1022" s="81"/>
    </row>
    <row r="1023" spans="1:18" x14ac:dyDescent="0.25">
      <c r="A1023" s="79">
        <f>A1019+1</f>
        <v>258</v>
      </c>
      <c r="B1023" s="88">
        <v>-88.315927000000002</v>
      </c>
      <c r="C1023" s="88">
        <v>41.927</v>
      </c>
      <c r="D1023" s="81" t="s">
        <v>16</v>
      </c>
      <c r="E1023" s="81" t="s">
        <v>404</v>
      </c>
      <c r="F1023" s="15"/>
      <c r="G1023" s="81" t="s">
        <v>407</v>
      </c>
      <c r="H1023" s="27"/>
      <c r="I1023" s="27"/>
      <c r="J1023" s="27"/>
      <c r="K1023" s="27"/>
      <c r="L1023" s="27"/>
      <c r="M1023" s="22" t="s">
        <v>895</v>
      </c>
      <c r="N1023" s="17" t="s">
        <v>974</v>
      </c>
      <c r="O1023" s="17"/>
      <c r="P1023" s="17"/>
      <c r="Q1023" s="81" t="s">
        <v>1229</v>
      </c>
      <c r="R1023" s="81"/>
    </row>
    <row r="1024" spans="1:18" x14ac:dyDescent="0.25">
      <c r="A1024" s="79"/>
      <c r="B1024" s="88"/>
      <c r="C1024" s="88"/>
      <c r="D1024" s="81"/>
      <c r="E1024" s="81"/>
      <c r="F1024" s="15"/>
      <c r="G1024" s="81"/>
      <c r="H1024" s="27"/>
      <c r="I1024" s="27"/>
      <c r="J1024" s="27"/>
      <c r="K1024" s="27"/>
      <c r="L1024" s="27"/>
      <c r="M1024" s="22" t="s">
        <v>881</v>
      </c>
      <c r="N1024" s="15" t="s">
        <v>885</v>
      </c>
      <c r="O1024" s="15"/>
      <c r="P1024" s="15"/>
      <c r="Q1024" s="81"/>
      <c r="R1024" s="81"/>
    </row>
    <row r="1025" spans="1:18" x14ac:dyDescent="0.25">
      <c r="A1025" s="79"/>
      <c r="B1025" s="88"/>
      <c r="C1025" s="88"/>
      <c r="D1025" s="81"/>
      <c r="E1025" s="81"/>
      <c r="F1025" s="15"/>
      <c r="G1025" s="81"/>
      <c r="H1025" s="27"/>
      <c r="I1025" s="27"/>
      <c r="J1025" s="27"/>
      <c r="K1025" s="27"/>
      <c r="L1025" s="27"/>
      <c r="M1025" s="22" t="s">
        <v>883</v>
      </c>
      <c r="N1025" s="15" t="s">
        <v>1061</v>
      </c>
      <c r="O1025" s="15"/>
      <c r="P1025" s="15"/>
      <c r="Q1025" s="81"/>
      <c r="R1025" s="81"/>
    </row>
    <row r="1026" spans="1:18" ht="22.5" x14ac:dyDescent="0.25">
      <c r="A1026" s="79"/>
      <c r="B1026" s="88"/>
      <c r="C1026" s="88"/>
      <c r="D1026" s="81"/>
      <c r="E1026" s="81"/>
      <c r="F1026" s="15"/>
      <c r="G1026" s="81"/>
      <c r="H1026" s="27"/>
      <c r="I1026" s="27"/>
      <c r="J1026" s="27"/>
      <c r="K1026" s="27"/>
      <c r="L1026" s="27"/>
      <c r="M1026" s="22" t="s">
        <v>887</v>
      </c>
      <c r="N1026" s="15" t="s">
        <v>1062</v>
      </c>
      <c r="O1026" s="15"/>
      <c r="P1026" s="15"/>
      <c r="Q1026" s="81"/>
      <c r="R1026" s="81"/>
    </row>
    <row r="1027" spans="1:18" x14ac:dyDescent="0.25">
      <c r="A1027" s="79">
        <f>A1023+1</f>
        <v>259</v>
      </c>
      <c r="B1027" s="88">
        <v>-88.313999999999993</v>
      </c>
      <c r="C1027" s="88">
        <v>41.926872000000003</v>
      </c>
      <c r="D1027" s="81" t="s">
        <v>16</v>
      </c>
      <c r="E1027" s="81" t="s">
        <v>404</v>
      </c>
      <c r="F1027" s="15"/>
      <c r="G1027" s="81" t="s">
        <v>334</v>
      </c>
      <c r="H1027" s="27"/>
      <c r="I1027" s="27"/>
      <c r="J1027" s="27"/>
      <c r="K1027" s="27"/>
      <c r="L1027" s="27"/>
      <c r="M1027" s="22" t="s">
        <v>881</v>
      </c>
      <c r="N1027" s="15" t="s">
        <v>1063</v>
      </c>
      <c r="O1027" s="15"/>
      <c r="P1027" s="15"/>
      <c r="Q1027" s="81" t="s">
        <v>10</v>
      </c>
      <c r="R1027" s="81"/>
    </row>
    <row r="1028" spans="1:18" x14ac:dyDescent="0.25">
      <c r="A1028" s="79"/>
      <c r="B1028" s="88"/>
      <c r="C1028" s="88"/>
      <c r="D1028" s="81"/>
      <c r="E1028" s="81"/>
      <c r="F1028" s="15"/>
      <c r="G1028" s="81"/>
      <c r="H1028" s="27"/>
      <c r="I1028" s="27"/>
      <c r="J1028" s="27"/>
      <c r="K1028" s="27"/>
      <c r="L1028" s="27"/>
      <c r="M1028" s="22" t="s">
        <v>883</v>
      </c>
      <c r="N1028" s="15" t="s">
        <v>1064</v>
      </c>
      <c r="O1028" s="15"/>
      <c r="P1028" s="15"/>
      <c r="Q1028" s="81"/>
      <c r="R1028" s="81"/>
    </row>
    <row r="1029" spans="1:18" ht="22.5" x14ac:dyDescent="0.25">
      <c r="A1029" s="79">
        <f>A1027+1</f>
        <v>260</v>
      </c>
      <c r="B1029" s="88">
        <v>-88.312393</v>
      </c>
      <c r="C1029" s="88">
        <v>41.926943999999999</v>
      </c>
      <c r="D1029" s="81" t="s">
        <v>16</v>
      </c>
      <c r="E1029" s="81" t="s">
        <v>404</v>
      </c>
      <c r="F1029" s="15"/>
      <c r="G1029" s="81" t="s">
        <v>264</v>
      </c>
      <c r="H1029" s="27"/>
      <c r="I1029" s="27"/>
      <c r="J1029" s="27"/>
      <c r="K1029" s="27"/>
      <c r="L1029" s="27"/>
      <c r="M1029" s="22" t="s">
        <v>881</v>
      </c>
      <c r="N1029" s="15" t="s">
        <v>1062</v>
      </c>
      <c r="O1029" s="15"/>
      <c r="P1029" s="15"/>
      <c r="Q1029" s="81" t="s">
        <v>10</v>
      </c>
      <c r="R1029" s="81"/>
    </row>
    <row r="1030" spans="1:18" x14ac:dyDescent="0.25">
      <c r="A1030" s="79"/>
      <c r="B1030" s="88"/>
      <c r="C1030" s="88"/>
      <c r="D1030" s="81"/>
      <c r="E1030" s="81"/>
      <c r="F1030" s="15"/>
      <c r="G1030" s="81"/>
      <c r="H1030" s="27"/>
      <c r="I1030" s="27"/>
      <c r="J1030" s="27"/>
      <c r="K1030" s="27"/>
      <c r="L1030" s="27"/>
      <c r="M1030" s="22" t="s">
        <v>883</v>
      </c>
      <c r="N1030" s="15" t="s">
        <v>966</v>
      </c>
      <c r="O1030" s="15"/>
      <c r="P1030" s="15"/>
      <c r="Q1030" s="81"/>
      <c r="R1030" s="81"/>
    </row>
    <row r="1031" spans="1:18" ht="45" x14ac:dyDescent="0.25">
      <c r="A1031" s="79"/>
      <c r="B1031" s="88"/>
      <c r="C1031" s="88"/>
      <c r="D1031" s="81"/>
      <c r="E1031" s="81"/>
      <c r="F1031" s="15"/>
      <c r="G1031" s="81"/>
      <c r="H1031" s="27"/>
      <c r="I1031" s="27"/>
      <c r="J1031" s="27"/>
      <c r="K1031" s="27"/>
      <c r="L1031" s="27"/>
      <c r="M1031" s="22" t="s">
        <v>887</v>
      </c>
      <c r="N1031" s="15" t="s">
        <v>1065</v>
      </c>
      <c r="O1031" s="15"/>
      <c r="P1031" s="15"/>
      <c r="Q1031" s="81"/>
      <c r="R1031" s="81"/>
    </row>
    <row r="1032" spans="1:18" x14ac:dyDescent="0.25">
      <c r="A1032" s="79">
        <f>A1029+1</f>
        <v>261</v>
      </c>
      <c r="B1032" s="88">
        <v>-88.312301000000005</v>
      </c>
      <c r="C1032" s="88">
        <v>41.926954000000002</v>
      </c>
      <c r="D1032" s="81" t="s">
        <v>63</v>
      </c>
      <c r="E1032" s="81" t="s">
        <v>404</v>
      </c>
      <c r="F1032" s="15"/>
      <c r="G1032" s="81" t="s">
        <v>335</v>
      </c>
      <c r="H1032" s="27"/>
      <c r="I1032" s="27"/>
      <c r="J1032" s="27"/>
      <c r="K1032" s="27"/>
      <c r="L1032" s="27"/>
      <c r="M1032" s="22" t="s">
        <v>881</v>
      </c>
      <c r="N1032" s="15" t="s">
        <v>885</v>
      </c>
      <c r="O1032" s="15"/>
      <c r="P1032" s="15"/>
      <c r="Q1032" s="81" t="s">
        <v>1234</v>
      </c>
      <c r="R1032" s="81" t="s">
        <v>1269</v>
      </c>
    </row>
    <row r="1033" spans="1:18" x14ac:dyDescent="0.25">
      <c r="A1033" s="79"/>
      <c r="B1033" s="88"/>
      <c r="C1033" s="88"/>
      <c r="D1033" s="81"/>
      <c r="E1033" s="81"/>
      <c r="F1033" s="15"/>
      <c r="G1033" s="81"/>
      <c r="H1033" s="27"/>
      <c r="I1033" s="27"/>
      <c r="J1033" s="27"/>
      <c r="K1033" s="27"/>
      <c r="L1033" s="27"/>
      <c r="M1033" s="22" t="s">
        <v>883</v>
      </c>
      <c r="N1033" s="17" t="s">
        <v>1066</v>
      </c>
      <c r="O1033" s="17"/>
      <c r="P1033" s="17"/>
      <c r="Q1033" s="81"/>
      <c r="R1033" s="81"/>
    </row>
    <row r="1034" spans="1:18" ht="33.75" x14ac:dyDescent="0.25">
      <c r="A1034" s="79"/>
      <c r="B1034" s="88"/>
      <c r="C1034" s="88"/>
      <c r="D1034" s="81"/>
      <c r="E1034" s="81"/>
      <c r="F1034" s="15"/>
      <c r="G1034" s="81"/>
      <c r="H1034" s="27"/>
      <c r="I1034" s="27"/>
      <c r="J1034" s="27"/>
      <c r="K1034" s="27"/>
      <c r="L1034" s="27"/>
      <c r="M1034" s="22" t="s">
        <v>887</v>
      </c>
      <c r="N1034" s="15" t="s">
        <v>1067</v>
      </c>
      <c r="O1034" s="15"/>
      <c r="P1034" s="15"/>
      <c r="Q1034" s="81"/>
      <c r="R1034" s="81"/>
    </row>
    <row r="1035" spans="1:18" x14ac:dyDescent="0.25">
      <c r="A1035" s="79"/>
      <c r="B1035" s="88"/>
      <c r="C1035" s="88"/>
      <c r="D1035" s="81"/>
      <c r="E1035" s="81"/>
      <c r="F1035" s="15"/>
      <c r="G1035" s="81"/>
      <c r="H1035" s="27"/>
      <c r="I1035" s="27"/>
      <c r="J1035" s="27"/>
      <c r="K1035" s="27"/>
      <c r="L1035" s="27"/>
      <c r="M1035" s="22" t="s">
        <v>889</v>
      </c>
      <c r="N1035" s="17" t="s">
        <v>1068</v>
      </c>
      <c r="O1035" s="17"/>
      <c r="P1035" s="17"/>
      <c r="Q1035" s="81"/>
      <c r="R1035" s="81"/>
    </row>
    <row r="1036" spans="1:18" x14ac:dyDescent="0.25">
      <c r="A1036" s="79"/>
      <c r="B1036" s="88"/>
      <c r="C1036" s="88"/>
      <c r="D1036" s="81"/>
      <c r="E1036" s="81" t="s">
        <v>404</v>
      </c>
      <c r="F1036" s="15"/>
      <c r="G1036" s="81" t="s">
        <v>334</v>
      </c>
      <c r="H1036" s="27"/>
      <c r="I1036" s="27"/>
      <c r="J1036" s="27"/>
      <c r="K1036" s="27"/>
      <c r="L1036" s="27"/>
      <c r="M1036" s="22" t="s">
        <v>881</v>
      </c>
      <c r="N1036" s="15" t="s">
        <v>1063</v>
      </c>
      <c r="O1036" s="15"/>
      <c r="P1036" s="15"/>
      <c r="Q1036" s="81"/>
      <c r="R1036" s="81"/>
    </row>
    <row r="1037" spans="1:18" x14ac:dyDescent="0.25">
      <c r="A1037" s="79"/>
      <c r="B1037" s="88"/>
      <c r="C1037" s="88"/>
      <c r="D1037" s="81"/>
      <c r="E1037" s="81"/>
      <c r="F1037" s="15"/>
      <c r="G1037" s="81"/>
      <c r="H1037" s="27"/>
      <c r="I1037" s="27"/>
      <c r="J1037" s="27"/>
      <c r="K1037" s="27"/>
      <c r="L1037" s="27"/>
      <c r="M1037" s="22" t="s">
        <v>883</v>
      </c>
      <c r="N1037" s="15" t="s">
        <v>1064</v>
      </c>
      <c r="O1037" s="15"/>
      <c r="P1037" s="15"/>
      <c r="Q1037" s="81"/>
      <c r="R1037" s="81"/>
    </row>
    <row r="1038" spans="1:18" x14ac:dyDescent="0.25">
      <c r="A1038" s="79"/>
      <c r="B1038" s="88"/>
      <c r="C1038" s="88"/>
      <c r="D1038" s="81"/>
      <c r="E1038" s="81"/>
      <c r="F1038" s="15"/>
      <c r="G1038" s="81"/>
      <c r="H1038" s="27"/>
      <c r="I1038" s="27"/>
      <c r="J1038" s="27"/>
      <c r="K1038" s="27"/>
      <c r="L1038" s="27"/>
      <c r="M1038" s="22" t="s">
        <v>887</v>
      </c>
      <c r="N1038" s="15" t="s">
        <v>885</v>
      </c>
      <c r="O1038" s="15"/>
      <c r="P1038" s="15"/>
      <c r="Q1038" s="81"/>
      <c r="R1038" s="81"/>
    </row>
    <row r="1039" spans="1:18" ht="33.75" x14ac:dyDescent="0.25">
      <c r="A1039" s="79"/>
      <c r="B1039" s="88"/>
      <c r="C1039" s="88"/>
      <c r="D1039" s="81"/>
      <c r="E1039" s="81"/>
      <c r="F1039" s="15"/>
      <c r="G1039" s="81"/>
      <c r="H1039" s="27"/>
      <c r="I1039" s="27"/>
      <c r="J1039" s="27"/>
      <c r="K1039" s="27"/>
      <c r="L1039" s="27"/>
      <c r="M1039" s="22" t="s">
        <v>895</v>
      </c>
      <c r="N1039" s="17" t="s">
        <v>1054</v>
      </c>
      <c r="O1039" s="17"/>
      <c r="P1039" s="17"/>
      <c r="Q1039" s="81"/>
      <c r="R1039" s="81"/>
    </row>
    <row r="1040" spans="1:18" ht="22.5" x14ac:dyDescent="0.25">
      <c r="A1040" s="79"/>
      <c r="B1040" s="88"/>
      <c r="C1040" s="88"/>
      <c r="D1040" s="81"/>
      <c r="E1040" s="81"/>
      <c r="F1040" s="15"/>
      <c r="G1040" s="81"/>
      <c r="H1040" s="27"/>
      <c r="I1040" s="27"/>
      <c r="J1040" s="27"/>
      <c r="K1040" s="27"/>
      <c r="L1040" s="27"/>
      <c r="M1040" s="22" t="s">
        <v>889</v>
      </c>
      <c r="N1040" s="15" t="s">
        <v>1069</v>
      </c>
      <c r="O1040" s="15"/>
      <c r="P1040" s="15"/>
      <c r="Q1040" s="81"/>
      <c r="R1040" s="81"/>
    </row>
    <row r="1041" spans="1:18" x14ac:dyDescent="0.25">
      <c r="A1041" s="79"/>
      <c r="B1041" s="88"/>
      <c r="C1041" s="88"/>
      <c r="D1041" s="81"/>
      <c r="E1041" s="81"/>
      <c r="F1041" s="15"/>
      <c r="G1041" s="81"/>
      <c r="H1041" s="27"/>
      <c r="I1041" s="27"/>
      <c r="J1041" s="27"/>
      <c r="K1041" s="27"/>
      <c r="L1041" s="27"/>
      <c r="M1041" s="22" t="s">
        <v>895</v>
      </c>
      <c r="N1041" s="17" t="s">
        <v>1070</v>
      </c>
      <c r="O1041" s="17"/>
      <c r="P1041" s="17"/>
      <c r="Q1041" s="81"/>
      <c r="R1041" s="81"/>
    </row>
    <row r="1042" spans="1:18" ht="33.75" x14ac:dyDescent="0.25">
      <c r="A1042" s="79"/>
      <c r="B1042" s="88"/>
      <c r="C1042" s="88"/>
      <c r="D1042" s="81"/>
      <c r="E1042" s="81"/>
      <c r="F1042" s="15"/>
      <c r="G1042" s="81"/>
      <c r="H1042" s="27"/>
      <c r="I1042" s="27"/>
      <c r="J1042" s="27"/>
      <c r="K1042" s="27"/>
      <c r="L1042" s="27"/>
      <c r="M1042" s="22" t="s">
        <v>891</v>
      </c>
      <c r="N1042" s="15" t="s">
        <v>1071</v>
      </c>
      <c r="O1042" s="15"/>
      <c r="P1042" s="15"/>
      <c r="Q1042" s="81"/>
      <c r="R1042" s="81"/>
    </row>
    <row r="1043" spans="1:18" x14ac:dyDescent="0.25">
      <c r="A1043" s="79"/>
      <c r="B1043" s="88"/>
      <c r="C1043" s="88"/>
      <c r="D1043" s="81"/>
      <c r="E1043" s="81"/>
      <c r="F1043" s="15"/>
      <c r="G1043" s="81"/>
      <c r="H1043" s="27"/>
      <c r="I1043" s="27"/>
      <c r="J1043" s="27"/>
      <c r="K1043" s="27"/>
      <c r="L1043" s="27"/>
      <c r="M1043" s="22" t="s">
        <v>895</v>
      </c>
      <c r="N1043" s="17" t="s">
        <v>1068</v>
      </c>
      <c r="O1043" s="17"/>
      <c r="P1043" s="17"/>
      <c r="Q1043" s="81"/>
      <c r="R1043" s="81"/>
    </row>
    <row r="1044" spans="1:18" x14ac:dyDescent="0.25">
      <c r="A1044" s="79">
        <f>A1032+1</f>
        <v>262</v>
      </c>
      <c r="B1044" s="88">
        <v>-88.312266287459195</v>
      </c>
      <c r="C1044" s="88">
        <v>41.926965127457699</v>
      </c>
      <c r="D1044" s="80" t="s">
        <v>1451</v>
      </c>
      <c r="E1044" s="81" t="s">
        <v>404</v>
      </c>
      <c r="F1044" s="15"/>
      <c r="G1044" s="81" t="s">
        <v>335</v>
      </c>
      <c r="H1044" s="27"/>
      <c r="I1044" s="27"/>
      <c r="J1044" s="27"/>
      <c r="K1044" s="27"/>
      <c r="L1044" s="27"/>
      <c r="M1044" s="22" t="s">
        <v>895</v>
      </c>
      <c r="N1044" s="17" t="s">
        <v>901</v>
      </c>
      <c r="O1044" s="17"/>
      <c r="P1044" s="17"/>
      <c r="Q1044" s="80" t="s">
        <v>10</v>
      </c>
      <c r="R1044" s="80"/>
    </row>
    <row r="1045" spans="1:18" ht="22.5" x14ac:dyDescent="0.25">
      <c r="A1045" s="79"/>
      <c r="B1045" s="88"/>
      <c r="C1045" s="88"/>
      <c r="D1045" s="81"/>
      <c r="E1045" s="81"/>
      <c r="F1045" s="15"/>
      <c r="G1045" s="81"/>
      <c r="H1045" s="27"/>
      <c r="I1045" s="27"/>
      <c r="J1045" s="27"/>
      <c r="K1045" s="27"/>
      <c r="L1045" s="27"/>
      <c r="M1045" s="22" t="s">
        <v>895</v>
      </c>
      <c r="N1045" s="17" t="s">
        <v>1069</v>
      </c>
      <c r="O1045" s="17"/>
      <c r="P1045" s="17"/>
      <c r="Q1045" s="81"/>
      <c r="R1045" s="81"/>
    </row>
    <row r="1046" spans="1:18" x14ac:dyDescent="0.25">
      <c r="A1046" s="79">
        <f>A1044+1</f>
        <v>263</v>
      </c>
      <c r="B1046" s="88">
        <v>-88.311913000000004</v>
      </c>
      <c r="C1046" s="88">
        <v>41.927166</v>
      </c>
      <c r="D1046" s="80" t="s">
        <v>1451</v>
      </c>
      <c r="E1046" s="81" t="s">
        <v>408</v>
      </c>
      <c r="F1046" s="15"/>
      <c r="G1046" s="81" t="s">
        <v>409</v>
      </c>
      <c r="H1046" s="27"/>
      <c r="I1046" s="27"/>
      <c r="J1046" s="27"/>
      <c r="K1046" s="27"/>
      <c r="L1046" s="27"/>
      <c r="M1046" s="22" t="s">
        <v>881</v>
      </c>
      <c r="N1046" s="7" t="s">
        <v>882</v>
      </c>
      <c r="O1046" s="7"/>
      <c r="P1046" s="7"/>
      <c r="Q1046" s="80" t="s">
        <v>10</v>
      </c>
      <c r="R1046" s="80"/>
    </row>
    <row r="1047" spans="1:18" x14ac:dyDescent="0.25">
      <c r="A1047" s="79"/>
      <c r="B1047" s="88">
        <v>-88.311913000000004</v>
      </c>
      <c r="C1047" s="88">
        <v>41.927166</v>
      </c>
      <c r="D1047" s="81"/>
      <c r="E1047" s="81"/>
      <c r="F1047" s="15"/>
      <c r="G1047" s="81"/>
      <c r="H1047" s="27"/>
      <c r="I1047" s="27"/>
      <c r="J1047" s="27"/>
      <c r="K1047" s="27"/>
      <c r="L1047" s="27"/>
      <c r="M1047" s="22" t="s">
        <v>883</v>
      </c>
      <c r="N1047" s="7" t="s">
        <v>1043</v>
      </c>
      <c r="O1047" s="7"/>
      <c r="P1047" s="7"/>
      <c r="Q1047" s="81"/>
      <c r="R1047" s="81"/>
    </row>
    <row r="1048" spans="1:18" x14ac:dyDescent="0.25">
      <c r="A1048" s="79">
        <f>A1046+1</f>
        <v>264</v>
      </c>
      <c r="B1048" s="88">
        <v>-88.311819</v>
      </c>
      <c r="C1048" s="88">
        <v>41.926884000000001</v>
      </c>
      <c r="D1048" s="81" t="s">
        <v>63</v>
      </c>
      <c r="E1048" s="81" t="s">
        <v>404</v>
      </c>
      <c r="F1048" s="15"/>
      <c r="G1048" s="81" t="s">
        <v>410</v>
      </c>
      <c r="H1048" s="27"/>
      <c r="I1048" s="27"/>
      <c r="J1048" s="27"/>
      <c r="K1048" s="27"/>
      <c r="L1048" s="27"/>
      <c r="M1048" s="22" t="s">
        <v>881</v>
      </c>
      <c r="N1048" s="15" t="s">
        <v>974</v>
      </c>
      <c r="O1048" s="15"/>
      <c r="P1048" s="15"/>
      <c r="Q1048" s="81" t="s">
        <v>10</v>
      </c>
      <c r="R1048" s="81"/>
    </row>
    <row r="1049" spans="1:18" x14ac:dyDescent="0.25">
      <c r="A1049" s="79"/>
      <c r="B1049" s="88"/>
      <c r="C1049" s="88"/>
      <c r="D1049" s="81"/>
      <c r="E1049" s="81"/>
      <c r="F1049" s="15"/>
      <c r="G1049" s="81"/>
      <c r="H1049" s="27"/>
      <c r="I1049" s="27"/>
      <c r="J1049" s="27"/>
      <c r="K1049" s="27"/>
      <c r="L1049" s="27"/>
      <c r="M1049" s="22" t="s">
        <v>895</v>
      </c>
      <c r="N1049" s="17" t="s">
        <v>903</v>
      </c>
      <c r="O1049" s="17"/>
      <c r="P1049" s="17"/>
      <c r="Q1049" s="81"/>
      <c r="R1049" s="81"/>
    </row>
    <row r="1050" spans="1:18" ht="22.5" x14ac:dyDescent="0.25">
      <c r="A1050" s="79"/>
      <c r="B1050" s="88"/>
      <c r="C1050" s="88"/>
      <c r="D1050" s="81"/>
      <c r="E1050" s="81"/>
      <c r="F1050" s="15"/>
      <c r="G1050" s="81"/>
      <c r="H1050" s="27"/>
      <c r="I1050" s="27"/>
      <c r="J1050" s="27"/>
      <c r="K1050" s="27"/>
      <c r="L1050" s="27"/>
      <c r="M1050" s="22" t="s">
        <v>883</v>
      </c>
      <c r="N1050" s="15" t="s">
        <v>1072</v>
      </c>
      <c r="O1050" s="15"/>
      <c r="P1050" s="15"/>
      <c r="Q1050" s="81"/>
      <c r="R1050" s="81"/>
    </row>
    <row r="1051" spans="1:18" x14ac:dyDescent="0.25">
      <c r="A1051" s="79"/>
      <c r="B1051" s="88"/>
      <c r="C1051" s="88"/>
      <c r="D1051" s="81"/>
      <c r="E1051" s="81"/>
      <c r="F1051" s="15"/>
      <c r="G1051" s="81"/>
      <c r="H1051" s="27"/>
      <c r="I1051" s="27"/>
      <c r="J1051" s="27"/>
      <c r="K1051" s="27"/>
      <c r="L1051" s="27"/>
      <c r="M1051" s="22" t="s">
        <v>887</v>
      </c>
      <c r="N1051" s="15" t="s">
        <v>885</v>
      </c>
      <c r="O1051" s="15"/>
      <c r="P1051" s="15"/>
      <c r="Q1051" s="81"/>
      <c r="R1051" s="81"/>
    </row>
    <row r="1052" spans="1:18" x14ac:dyDescent="0.25">
      <c r="A1052" s="79"/>
      <c r="B1052" s="88"/>
      <c r="C1052" s="88"/>
      <c r="D1052" s="81"/>
      <c r="E1052" s="81" t="s">
        <v>404</v>
      </c>
      <c r="F1052" s="15"/>
      <c r="G1052" s="81" t="s">
        <v>411</v>
      </c>
      <c r="H1052" s="27"/>
      <c r="I1052" s="27"/>
      <c r="J1052" s="27"/>
      <c r="K1052" s="27"/>
      <c r="L1052" s="27"/>
      <c r="M1052" s="22" t="s">
        <v>881</v>
      </c>
      <c r="N1052" s="15" t="s">
        <v>974</v>
      </c>
      <c r="O1052" s="15"/>
      <c r="P1052" s="15"/>
      <c r="Q1052" s="81"/>
      <c r="R1052" s="81"/>
    </row>
    <row r="1053" spans="1:18" x14ac:dyDescent="0.25">
      <c r="A1053" s="79"/>
      <c r="B1053" s="88"/>
      <c r="C1053" s="88"/>
      <c r="D1053" s="81"/>
      <c r="E1053" s="81"/>
      <c r="F1053" s="15"/>
      <c r="G1053" s="81"/>
      <c r="H1053" s="27"/>
      <c r="I1053" s="27"/>
      <c r="J1053" s="27"/>
      <c r="K1053" s="27"/>
      <c r="L1053" s="27"/>
      <c r="M1053" s="22" t="s">
        <v>883</v>
      </c>
      <c r="N1053" s="15" t="s">
        <v>960</v>
      </c>
      <c r="O1053" s="15"/>
      <c r="P1053" s="15"/>
      <c r="Q1053" s="81"/>
      <c r="R1053" s="81"/>
    </row>
    <row r="1054" spans="1:18" x14ac:dyDescent="0.25">
      <c r="A1054" s="79"/>
      <c r="B1054" s="88"/>
      <c r="C1054" s="88"/>
      <c r="D1054" s="81"/>
      <c r="E1054" s="81"/>
      <c r="F1054" s="15"/>
      <c r="G1054" s="81"/>
      <c r="H1054" s="27"/>
      <c r="I1054" s="27"/>
      <c r="J1054" s="27"/>
      <c r="K1054" s="27"/>
      <c r="L1054" s="27"/>
      <c r="M1054" s="22" t="s">
        <v>887</v>
      </c>
      <c r="N1054" s="15" t="s">
        <v>885</v>
      </c>
      <c r="O1054" s="15"/>
      <c r="P1054" s="15"/>
      <c r="Q1054" s="81"/>
      <c r="R1054" s="81"/>
    </row>
    <row r="1055" spans="1:18" x14ac:dyDescent="0.25">
      <c r="A1055" s="79">
        <f>A1048+1</f>
        <v>265</v>
      </c>
      <c r="B1055" s="88">
        <v>-88.311704000000006</v>
      </c>
      <c r="C1055" s="88">
        <v>41.926900000000003</v>
      </c>
      <c r="D1055" s="81" t="s">
        <v>63</v>
      </c>
      <c r="E1055" s="81" t="s">
        <v>404</v>
      </c>
      <c r="F1055" s="15"/>
      <c r="G1055" s="81" t="s">
        <v>411</v>
      </c>
      <c r="H1055" s="27"/>
      <c r="I1055" s="27"/>
      <c r="J1055" s="27"/>
      <c r="K1055" s="27"/>
      <c r="L1055" s="27"/>
      <c r="M1055" s="22" t="s">
        <v>881</v>
      </c>
      <c r="N1055" s="15" t="s">
        <v>974</v>
      </c>
      <c r="O1055" s="15"/>
      <c r="P1055" s="15"/>
      <c r="Q1055" s="81" t="s">
        <v>10</v>
      </c>
      <c r="R1055" s="81"/>
    </row>
    <row r="1056" spans="1:18" x14ac:dyDescent="0.25">
      <c r="A1056" s="79"/>
      <c r="B1056" s="88"/>
      <c r="C1056" s="88"/>
      <c r="D1056" s="81"/>
      <c r="E1056" s="81"/>
      <c r="F1056" s="15"/>
      <c r="G1056" s="81"/>
      <c r="H1056" s="27"/>
      <c r="I1056" s="27"/>
      <c r="J1056" s="27"/>
      <c r="K1056" s="27"/>
      <c r="L1056" s="27"/>
      <c r="M1056" s="22" t="s">
        <v>883</v>
      </c>
      <c r="N1056" s="15" t="s">
        <v>960</v>
      </c>
      <c r="O1056" s="15"/>
      <c r="P1056" s="15"/>
      <c r="Q1056" s="81"/>
      <c r="R1056" s="81"/>
    </row>
    <row r="1057" spans="1:18" x14ac:dyDescent="0.25">
      <c r="A1057" s="79"/>
      <c r="B1057" s="88"/>
      <c r="C1057" s="88"/>
      <c r="D1057" s="81"/>
      <c r="E1057" s="81"/>
      <c r="F1057" s="15"/>
      <c r="G1057" s="81"/>
      <c r="H1057" s="27"/>
      <c r="I1057" s="27"/>
      <c r="J1057" s="27"/>
      <c r="K1057" s="27"/>
      <c r="L1057" s="27"/>
      <c r="M1057" s="22" t="s">
        <v>887</v>
      </c>
      <c r="N1057" s="15" t="s">
        <v>885</v>
      </c>
      <c r="O1057" s="15"/>
      <c r="P1057" s="15"/>
      <c r="Q1057" s="81"/>
      <c r="R1057" s="81"/>
    </row>
    <row r="1058" spans="1:18" x14ac:dyDescent="0.25">
      <c r="A1058" s="79">
        <f>A1055+1</f>
        <v>266</v>
      </c>
      <c r="B1058" s="88">
        <v>-88.311841999999999</v>
      </c>
      <c r="C1058" s="88">
        <v>41.926725000000097</v>
      </c>
      <c r="D1058" s="81" t="s">
        <v>412</v>
      </c>
      <c r="E1058" s="81" t="s">
        <v>404</v>
      </c>
      <c r="F1058" s="15"/>
      <c r="G1058" s="81" t="s">
        <v>413</v>
      </c>
      <c r="H1058" s="27"/>
      <c r="I1058" s="27"/>
      <c r="J1058" s="27"/>
      <c r="K1058" s="27"/>
      <c r="L1058" s="27"/>
      <c r="M1058" s="22" t="s">
        <v>881</v>
      </c>
      <c r="N1058" s="15" t="s">
        <v>898</v>
      </c>
      <c r="O1058" s="15"/>
      <c r="P1058" s="15"/>
      <c r="Q1058" s="81" t="s">
        <v>10</v>
      </c>
      <c r="R1058" s="81"/>
    </row>
    <row r="1059" spans="1:18" x14ac:dyDescent="0.25">
      <c r="A1059" s="79"/>
      <c r="B1059" s="88"/>
      <c r="C1059" s="88"/>
      <c r="D1059" s="81"/>
      <c r="E1059" s="81"/>
      <c r="F1059" s="15"/>
      <c r="G1059" s="81"/>
      <c r="H1059" s="27"/>
      <c r="I1059" s="27"/>
      <c r="J1059" s="27"/>
      <c r="K1059" s="27"/>
      <c r="L1059" s="27"/>
      <c r="M1059" s="22" t="s">
        <v>883</v>
      </c>
      <c r="N1059" s="15" t="s">
        <v>977</v>
      </c>
      <c r="O1059" s="15"/>
      <c r="P1059" s="15"/>
      <c r="Q1059" s="81"/>
      <c r="R1059" s="81"/>
    </row>
    <row r="1060" spans="1:18" ht="22.5" x14ac:dyDescent="0.25">
      <c r="A1060" s="79"/>
      <c r="B1060" s="88"/>
      <c r="C1060" s="88"/>
      <c r="D1060" s="81"/>
      <c r="E1060" s="81" t="s">
        <v>404</v>
      </c>
      <c r="F1060" s="15"/>
      <c r="G1060" s="81" t="s">
        <v>414</v>
      </c>
      <c r="H1060" s="27"/>
      <c r="I1060" s="27"/>
      <c r="J1060" s="27"/>
      <c r="K1060" s="27"/>
      <c r="L1060" s="27"/>
      <c r="M1060" s="22" t="s">
        <v>881</v>
      </c>
      <c r="N1060" s="15" t="s">
        <v>1073</v>
      </c>
      <c r="O1060" s="15"/>
      <c r="P1060" s="15"/>
      <c r="Q1060" s="81"/>
      <c r="R1060" s="81"/>
    </row>
    <row r="1061" spans="1:18" x14ac:dyDescent="0.25">
      <c r="A1061" s="79"/>
      <c r="B1061" s="88"/>
      <c r="C1061" s="88"/>
      <c r="D1061" s="81"/>
      <c r="E1061" s="81"/>
      <c r="F1061" s="15"/>
      <c r="G1061" s="81"/>
      <c r="H1061" s="27"/>
      <c r="I1061" s="27"/>
      <c r="J1061" s="27"/>
      <c r="K1061" s="27"/>
      <c r="L1061" s="27"/>
      <c r="M1061" s="22" t="s">
        <v>883</v>
      </c>
      <c r="N1061" s="15" t="s">
        <v>885</v>
      </c>
      <c r="O1061" s="15"/>
      <c r="P1061" s="15"/>
      <c r="Q1061" s="81"/>
      <c r="R1061" s="81"/>
    </row>
    <row r="1062" spans="1:18" x14ac:dyDescent="0.25">
      <c r="A1062" s="79"/>
      <c r="B1062" s="88"/>
      <c r="C1062" s="88"/>
      <c r="D1062" s="81"/>
      <c r="E1062" s="81"/>
      <c r="F1062" s="15"/>
      <c r="G1062" s="81"/>
      <c r="H1062" s="27"/>
      <c r="I1062" s="27"/>
      <c r="J1062" s="27"/>
      <c r="K1062" s="27"/>
      <c r="L1062" s="27"/>
      <c r="M1062" s="22" t="s">
        <v>887</v>
      </c>
      <c r="N1062" s="15" t="s">
        <v>1074</v>
      </c>
      <c r="O1062" s="15"/>
      <c r="P1062" s="15"/>
      <c r="Q1062" s="81"/>
      <c r="R1062" s="81"/>
    </row>
    <row r="1063" spans="1:18" x14ac:dyDescent="0.25">
      <c r="A1063" s="79"/>
      <c r="B1063" s="88"/>
      <c r="C1063" s="88"/>
      <c r="D1063" s="81"/>
      <c r="E1063" s="81"/>
      <c r="F1063" s="15"/>
      <c r="G1063" s="81"/>
      <c r="H1063" s="27"/>
      <c r="I1063" s="27"/>
      <c r="J1063" s="27"/>
      <c r="K1063" s="27"/>
      <c r="L1063" s="27"/>
      <c r="M1063" s="22" t="s">
        <v>889</v>
      </c>
      <c r="N1063" s="15" t="s">
        <v>1056</v>
      </c>
      <c r="O1063" s="15"/>
      <c r="P1063" s="15"/>
      <c r="Q1063" s="81"/>
      <c r="R1063" s="81"/>
    </row>
    <row r="1064" spans="1:18" ht="22.5" x14ac:dyDescent="0.25">
      <c r="A1064" s="79"/>
      <c r="B1064" s="88"/>
      <c r="C1064" s="88"/>
      <c r="D1064" s="81"/>
      <c r="E1064" s="81"/>
      <c r="F1064" s="15"/>
      <c r="G1064" s="81"/>
      <c r="H1064" s="27"/>
      <c r="I1064" s="27"/>
      <c r="J1064" s="27"/>
      <c r="K1064" s="27"/>
      <c r="L1064" s="27"/>
      <c r="M1064" s="22" t="s">
        <v>891</v>
      </c>
      <c r="N1064" s="15" t="s">
        <v>1057</v>
      </c>
      <c r="O1064" s="15"/>
      <c r="P1064" s="15"/>
      <c r="Q1064" s="81"/>
      <c r="R1064" s="81"/>
    </row>
    <row r="1065" spans="1:18" x14ac:dyDescent="0.25">
      <c r="A1065" s="79">
        <f>A1058+1</f>
        <v>267</v>
      </c>
      <c r="B1065" s="88">
        <v>-88.311794000000006</v>
      </c>
      <c r="C1065" s="88">
        <v>41.9266900000001</v>
      </c>
      <c r="D1065" s="81" t="s">
        <v>63</v>
      </c>
      <c r="E1065" s="81" t="s">
        <v>404</v>
      </c>
      <c r="F1065" s="15"/>
      <c r="G1065" s="81" t="s">
        <v>413</v>
      </c>
      <c r="H1065" s="27"/>
      <c r="I1065" s="27"/>
      <c r="J1065" s="27"/>
      <c r="K1065" s="27"/>
      <c r="L1065" s="27"/>
      <c r="M1065" s="22" t="s">
        <v>881</v>
      </c>
      <c r="N1065" s="15" t="s">
        <v>974</v>
      </c>
      <c r="O1065" s="15"/>
      <c r="P1065" s="15"/>
      <c r="Q1065" s="81" t="s">
        <v>10</v>
      </c>
      <c r="R1065" s="81"/>
    </row>
    <row r="1066" spans="1:18" x14ac:dyDescent="0.25">
      <c r="A1066" s="79"/>
      <c r="B1066" s="88"/>
      <c r="C1066" s="88"/>
      <c r="D1066" s="81"/>
      <c r="E1066" s="81"/>
      <c r="F1066" s="15"/>
      <c r="G1066" s="81"/>
      <c r="H1066" s="27"/>
      <c r="I1066" s="27"/>
      <c r="J1066" s="27"/>
      <c r="K1066" s="27"/>
      <c r="L1066" s="27"/>
      <c r="M1066" s="22" t="s">
        <v>883</v>
      </c>
      <c r="N1066" s="15" t="s">
        <v>901</v>
      </c>
      <c r="O1066" s="15"/>
      <c r="P1066" s="15"/>
      <c r="Q1066" s="81"/>
      <c r="R1066" s="81"/>
    </row>
    <row r="1067" spans="1:18" x14ac:dyDescent="0.25">
      <c r="A1067" s="79"/>
      <c r="B1067" s="88"/>
      <c r="C1067" s="88"/>
      <c r="D1067" s="81"/>
      <c r="E1067" s="81"/>
      <c r="F1067" s="15"/>
      <c r="G1067" s="81"/>
      <c r="H1067" s="27"/>
      <c r="I1067" s="27"/>
      <c r="J1067" s="27"/>
      <c r="K1067" s="27"/>
      <c r="L1067" s="27"/>
      <c r="M1067" s="22" t="s">
        <v>887</v>
      </c>
      <c r="N1067" s="15" t="s">
        <v>885</v>
      </c>
      <c r="O1067" s="15"/>
      <c r="P1067" s="15"/>
      <c r="Q1067" s="81"/>
      <c r="R1067" s="81"/>
    </row>
    <row r="1068" spans="1:18" x14ac:dyDescent="0.25">
      <c r="A1068" s="79">
        <f>A1065+1</f>
        <v>268</v>
      </c>
      <c r="B1068" s="88">
        <v>-88.311601999999993</v>
      </c>
      <c r="C1068" s="88">
        <v>41.925108000000002</v>
      </c>
      <c r="D1068" s="81" t="s">
        <v>63</v>
      </c>
      <c r="E1068" s="81" t="s">
        <v>404</v>
      </c>
      <c r="F1068" s="15"/>
      <c r="G1068" s="81" t="s">
        <v>410</v>
      </c>
      <c r="H1068" s="27"/>
      <c r="I1068" s="27"/>
      <c r="J1068" s="27"/>
      <c r="K1068" s="27"/>
      <c r="L1068" s="27"/>
      <c r="M1068" s="22" t="s">
        <v>881</v>
      </c>
      <c r="N1068" s="15" t="s">
        <v>974</v>
      </c>
      <c r="O1068" s="15"/>
      <c r="P1068" s="15"/>
      <c r="Q1068" s="81" t="s">
        <v>10</v>
      </c>
      <c r="R1068" s="81"/>
    </row>
    <row r="1069" spans="1:18" x14ac:dyDescent="0.25">
      <c r="A1069" s="79"/>
      <c r="B1069" s="88"/>
      <c r="C1069" s="88"/>
      <c r="D1069" s="81"/>
      <c r="E1069" s="81"/>
      <c r="F1069" s="15"/>
      <c r="G1069" s="81"/>
      <c r="H1069" s="27"/>
      <c r="I1069" s="27"/>
      <c r="J1069" s="27"/>
      <c r="K1069" s="27"/>
      <c r="L1069" s="27"/>
      <c r="M1069" s="22" t="s">
        <v>883</v>
      </c>
      <c r="N1069" s="15" t="s">
        <v>901</v>
      </c>
      <c r="O1069" s="15"/>
      <c r="P1069" s="15"/>
      <c r="Q1069" s="81"/>
      <c r="R1069" s="81"/>
    </row>
    <row r="1070" spans="1:18" x14ac:dyDescent="0.25">
      <c r="A1070" s="79"/>
      <c r="B1070" s="88"/>
      <c r="C1070" s="88"/>
      <c r="D1070" s="81"/>
      <c r="E1070" s="81"/>
      <c r="F1070" s="15"/>
      <c r="G1070" s="81"/>
      <c r="H1070" s="27"/>
      <c r="I1070" s="27"/>
      <c r="J1070" s="27"/>
      <c r="K1070" s="27"/>
      <c r="L1070" s="27"/>
      <c r="M1070" s="22" t="s">
        <v>887</v>
      </c>
      <c r="N1070" s="15" t="s">
        <v>885</v>
      </c>
      <c r="O1070" s="15"/>
      <c r="P1070" s="15"/>
      <c r="Q1070" s="81"/>
      <c r="R1070" s="81"/>
    </row>
    <row r="1071" spans="1:18" x14ac:dyDescent="0.25">
      <c r="A1071" s="79">
        <f>A1068+1</f>
        <v>269</v>
      </c>
      <c r="B1071" s="88">
        <v>-88.311436999999998</v>
      </c>
      <c r="C1071" s="88">
        <v>41.924328000000003</v>
      </c>
      <c r="D1071" s="80" t="s">
        <v>23</v>
      </c>
      <c r="E1071" s="81" t="s">
        <v>408</v>
      </c>
      <c r="F1071" s="15"/>
      <c r="G1071" s="81" t="s">
        <v>415</v>
      </c>
      <c r="H1071" s="27"/>
      <c r="I1071" s="27"/>
      <c r="J1071" s="27"/>
      <c r="K1071" s="27"/>
      <c r="L1071" s="27"/>
      <c r="M1071" s="22" t="s">
        <v>881</v>
      </c>
      <c r="N1071" s="7" t="s">
        <v>882</v>
      </c>
      <c r="O1071" s="7"/>
      <c r="P1071" s="7"/>
      <c r="Q1071" s="80" t="s">
        <v>10</v>
      </c>
      <c r="R1071" s="80"/>
    </row>
    <row r="1072" spans="1:18" x14ac:dyDescent="0.25">
      <c r="A1072" s="79"/>
      <c r="B1072" s="88">
        <v>-88.311436999999998</v>
      </c>
      <c r="C1072" s="88">
        <v>41.924328000000003</v>
      </c>
      <c r="D1072" s="81"/>
      <c r="E1072" s="81"/>
      <c r="F1072" s="15"/>
      <c r="G1072" s="81"/>
      <c r="H1072" s="27"/>
      <c r="I1072" s="27"/>
      <c r="J1072" s="27"/>
      <c r="K1072" s="27"/>
      <c r="L1072" s="27"/>
      <c r="M1072" s="22" t="s">
        <v>883</v>
      </c>
      <c r="N1072" s="7" t="s">
        <v>1043</v>
      </c>
      <c r="O1072" s="7"/>
      <c r="P1072" s="7"/>
      <c r="Q1072" s="81"/>
      <c r="R1072" s="81"/>
    </row>
    <row r="1073" spans="1:18" x14ac:dyDescent="0.25">
      <c r="A1073" s="79">
        <f>A1071+1</f>
        <v>270</v>
      </c>
      <c r="B1073" s="88">
        <v>-88.311591000000007</v>
      </c>
      <c r="C1073" s="88">
        <v>41.924112000000001</v>
      </c>
      <c r="D1073" s="81" t="s">
        <v>63</v>
      </c>
      <c r="E1073" s="81" t="s">
        <v>404</v>
      </c>
      <c r="F1073" s="15"/>
      <c r="G1073" s="81" t="s">
        <v>410</v>
      </c>
      <c r="H1073" s="27"/>
      <c r="I1073" s="27"/>
      <c r="J1073" s="27"/>
      <c r="K1073" s="27"/>
      <c r="L1073" s="27"/>
      <c r="M1073" s="22" t="s">
        <v>881</v>
      </c>
      <c r="N1073" s="15" t="s">
        <v>974</v>
      </c>
      <c r="O1073" s="15"/>
      <c r="P1073" s="15"/>
      <c r="Q1073" s="81" t="s">
        <v>1229</v>
      </c>
      <c r="R1073" s="81"/>
    </row>
    <row r="1074" spans="1:18" x14ac:dyDescent="0.25">
      <c r="A1074" s="79"/>
      <c r="B1074" s="88"/>
      <c r="C1074" s="88"/>
      <c r="D1074" s="81"/>
      <c r="E1074" s="81"/>
      <c r="F1074" s="15"/>
      <c r="G1074" s="81"/>
      <c r="H1074" s="27"/>
      <c r="I1074" s="27"/>
      <c r="J1074" s="27"/>
      <c r="K1074" s="27"/>
      <c r="L1074" s="27"/>
      <c r="M1074" s="22" t="s">
        <v>883</v>
      </c>
      <c r="N1074" s="15" t="s">
        <v>901</v>
      </c>
      <c r="O1074" s="15"/>
      <c r="P1074" s="15"/>
      <c r="Q1074" s="81"/>
      <c r="R1074" s="81"/>
    </row>
    <row r="1075" spans="1:18" x14ac:dyDescent="0.25">
      <c r="A1075" s="79"/>
      <c r="B1075" s="88"/>
      <c r="C1075" s="88"/>
      <c r="D1075" s="81"/>
      <c r="E1075" s="81"/>
      <c r="F1075" s="15"/>
      <c r="G1075" s="81"/>
      <c r="H1075" s="27"/>
      <c r="I1075" s="27"/>
      <c r="J1075" s="27"/>
      <c r="K1075" s="27"/>
      <c r="L1075" s="27"/>
      <c r="M1075" s="22" t="s">
        <v>887</v>
      </c>
      <c r="N1075" s="15" t="s">
        <v>885</v>
      </c>
      <c r="O1075" s="15"/>
      <c r="P1075" s="15"/>
      <c r="Q1075" s="81"/>
      <c r="R1075" s="81"/>
    </row>
    <row r="1076" spans="1:18" x14ac:dyDescent="0.25">
      <c r="A1076" s="79"/>
      <c r="B1076" s="88"/>
      <c r="C1076" s="88"/>
      <c r="D1076" s="81"/>
      <c r="E1076" s="81"/>
      <c r="F1076" s="15"/>
      <c r="G1076" s="81"/>
      <c r="H1076" s="27"/>
      <c r="I1076" s="27"/>
      <c r="J1076" s="27"/>
      <c r="K1076" s="27"/>
      <c r="L1076" s="27"/>
      <c r="M1076" s="22" t="s">
        <v>895</v>
      </c>
      <c r="N1076" s="15" t="s">
        <v>1068</v>
      </c>
      <c r="O1076" s="15"/>
      <c r="P1076" s="15"/>
      <c r="Q1076" s="81"/>
      <c r="R1076" s="81"/>
    </row>
    <row r="1077" spans="1:18" x14ac:dyDescent="0.25">
      <c r="A1077" s="79"/>
      <c r="B1077" s="88"/>
      <c r="C1077" s="88"/>
      <c r="D1077" s="81"/>
      <c r="E1077" s="81" t="s">
        <v>404</v>
      </c>
      <c r="F1077" s="15"/>
      <c r="G1077" s="81" t="s">
        <v>411</v>
      </c>
      <c r="H1077" s="27"/>
      <c r="I1077" s="27"/>
      <c r="J1077" s="27"/>
      <c r="K1077" s="27"/>
      <c r="L1077" s="27"/>
      <c r="M1077" s="22" t="s">
        <v>881</v>
      </c>
      <c r="N1077" s="15" t="s">
        <v>885</v>
      </c>
      <c r="O1077" s="15"/>
      <c r="P1077" s="15"/>
      <c r="Q1077" s="81"/>
      <c r="R1077" s="81"/>
    </row>
    <row r="1078" spans="1:18" x14ac:dyDescent="0.25">
      <c r="A1078" s="79"/>
      <c r="B1078" s="88"/>
      <c r="C1078" s="88"/>
      <c r="D1078" s="81"/>
      <c r="E1078" s="81"/>
      <c r="F1078" s="15"/>
      <c r="G1078" s="81"/>
      <c r="H1078" s="27"/>
      <c r="I1078" s="27"/>
      <c r="J1078" s="27"/>
      <c r="K1078" s="27"/>
      <c r="L1078" s="27"/>
      <c r="M1078" s="22" t="s">
        <v>883</v>
      </c>
      <c r="N1078" s="15" t="s">
        <v>1068</v>
      </c>
      <c r="O1078" s="15"/>
      <c r="P1078" s="15"/>
      <c r="Q1078" s="81"/>
      <c r="R1078" s="81"/>
    </row>
    <row r="1079" spans="1:18" x14ac:dyDescent="0.25">
      <c r="A1079" s="79">
        <f>A1073+1</f>
        <v>271</v>
      </c>
      <c r="B1079" s="88">
        <v>-88.311436999999998</v>
      </c>
      <c r="C1079" s="88">
        <v>41.924021000000003</v>
      </c>
      <c r="D1079" s="81" t="s">
        <v>63</v>
      </c>
      <c r="E1079" s="81" t="s">
        <v>404</v>
      </c>
      <c r="F1079" s="15"/>
      <c r="G1079" s="81" t="s">
        <v>416</v>
      </c>
      <c r="H1079" s="27"/>
      <c r="I1079" s="27"/>
      <c r="J1079" s="27"/>
      <c r="K1079" s="27"/>
      <c r="L1079" s="27"/>
      <c r="M1079" s="22" t="s">
        <v>881</v>
      </c>
      <c r="N1079" s="15" t="s">
        <v>974</v>
      </c>
      <c r="O1079" s="15"/>
      <c r="P1079" s="15"/>
      <c r="Q1079" s="81" t="s">
        <v>10</v>
      </c>
      <c r="R1079" s="81"/>
    </row>
    <row r="1080" spans="1:18" x14ac:dyDescent="0.25">
      <c r="A1080" s="79"/>
      <c r="B1080" s="88"/>
      <c r="C1080" s="88"/>
      <c r="D1080" s="81"/>
      <c r="E1080" s="81"/>
      <c r="F1080" s="15"/>
      <c r="G1080" s="81"/>
      <c r="H1080" s="27"/>
      <c r="I1080" s="27"/>
      <c r="J1080" s="27"/>
      <c r="K1080" s="27"/>
      <c r="L1080" s="27"/>
      <c r="M1080" s="22" t="s">
        <v>895</v>
      </c>
      <c r="N1080" s="17" t="s">
        <v>960</v>
      </c>
      <c r="O1080" s="17"/>
      <c r="P1080" s="17"/>
      <c r="Q1080" s="81"/>
      <c r="R1080" s="81"/>
    </row>
    <row r="1081" spans="1:18" x14ac:dyDescent="0.25">
      <c r="A1081" s="79"/>
      <c r="B1081" s="88"/>
      <c r="C1081" s="88"/>
      <c r="D1081" s="81"/>
      <c r="E1081" s="81"/>
      <c r="F1081" s="15"/>
      <c r="G1081" s="81"/>
      <c r="H1081" s="27"/>
      <c r="I1081" s="27"/>
      <c r="J1081" s="27"/>
      <c r="K1081" s="27"/>
      <c r="L1081" s="27"/>
      <c r="M1081" s="22" t="s">
        <v>883</v>
      </c>
      <c r="N1081" s="15" t="s">
        <v>953</v>
      </c>
      <c r="O1081" s="15"/>
      <c r="P1081" s="15"/>
      <c r="Q1081" s="81"/>
      <c r="R1081" s="81"/>
    </row>
    <row r="1082" spans="1:18" x14ac:dyDescent="0.25">
      <c r="A1082" s="79"/>
      <c r="B1082" s="88"/>
      <c r="C1082" s="88"/>
      <c r="D1082" s="81"/>
      <c r="E1082" s="81"/>
      <c r="F1082" s="15"/>
      <c r="G1082" s="81"/>
      <c r="H1082" s="27"/>
      <c r="I1082" s="27"/>
      <c r="J1082" s="27"/>
      <c r="K1082" s="27"/>
      <c r="L1082" s="27"/>
      <c r="M1082" s="22" t="s">
        <v>887</v>
      </c>
      <c r="N1082" s="15" t="s">
        <v>885</v>
      </c>
      <c r="O1082" s="15"/>
      <c r="P1082" s="15"/>
      <c r="Q1082" s="81"/>
      <c r="R1082" s="81"/>
    </row>
    <row r="1083" spans="1:18" x14ac:dyDescent="0.25">
      <c r="A1083" s="79">
        <f>A1079+1</f>
        <v>272</v>
      </c>
      <c r="B1083" s="88">
        <v>-88.311723000000001</v>
      </c>
      <c r="C1083" s="88">
        <v>41.923754000000002</v>
      </c>
      <c r="D1083" s="80" t="s">
        <v>23</v>
      </c>
      <c r="E1083" s="81" t="s">
        <v>408</v>
      </c>
      <c r="F1083" s="15"/>
      <c r="G1083" s="81" t="s">
        <v>409</v>
      </c>
      <c r="H1083" s="27"/>
      <c r="I1083" s="27"/>
      <c r="J1083" s="27"/>
      <c r="K1083" s="27"/>
      <c r="L1083" s="27"/>
      <c r="M1083" s="22" t="s">
        <v>881</v>
      </c>
      <c r="N1083" s="7" t="s">
        <v>978</v>
      </c>
      <c r="O1083" s="7"/>
      <c r="P1083" s="7"/>
      <c r="Q1083" s="80" t="s">
        <v>10</v>
      </c>
      <c r="R1083" s="80"/>
    </row>
    <row r="1084" spans="1:18" x14ac:dyDescent="0.25">
      <c r="A1084" s="79"/>
      <c r="B1084" s="88">
        <v>-88.311723000000001</v>
      </c>
      <c r="C1084" s="88">
        <v>41.923754000000002</v>
      </c>
      <c r="D1084" s="81"/>
      <c r="E1084" s="81"/>
      <c r="F1084" s="15"/>
      <c r="G1084" s="81"/>
      <c r="H1084" s="27"/>
      <c r="I1084" s="27"/>
      <c r="J1084" s="27"/>
      <c r="K1084" s="27"/>
      <c r="L1084" s="27"/>
      <c r="M1084" s="22" t="s">
        <v>883</v>
      </c>
      <c r="N1084" s="7" t="s">
        <v>1043</v>
      </c>
      <c r="O1084" s="7"/>
      <c r="P1084" s="7"/>
      <c r="Q1084" s="81"/>
      <c r="R1084" s="81"/>
    </row>
    <row r="1085" spans="1:18" x14ac:dyDescent="0.25">
      <c r="A1085" s="79">
        <f>A1083+1</f>
        <v>273</v>
      </c>
      <c r="B1085" s="88">
        <v>-88.311860999999993</v>
      </c>
      <c r="C1085" s="88">
        <v>41.923518999999999</v>
      </c>
      <c r="D1085" s="81" t="s">
        <v>63</v>
      </c>
      <c r="E1085" s="81" t="s">
        <v>404</v>
      </c>
      <c r="F1085" s="15"/>
      <c r="G1085" s="81" t="s">
        <v>410</v>
      </c>
      <c r="H1085" s="27"/>
      <c r="I1085" s="27"/>
      <c r="J1085" s="27"/>
      <c r="K1085" s="27"/>
      <c r="L1085" s="27"/>
      <c r="M1085" s="22" t="s">
        <v>881</v>
      </c>
      <c r="N1085" s="15" t="s">
        <v>974</v>
      </c>
      <c r="O1085" s="15"/>
      <c r="P1085" s="15"/>
      <c r="Q1085" s="81" t="s">
        <v>10</v>
      </c>
      <c r="R1085" s="81"/>
    </row>
    <row r="1086" spans="1:18" x14ac:dyDescent="0.25">
      <c r="A1086" s="79"/>
      <c r="B1086" s="88"/>
      <c r="C1086" s="88"/>
      <c r="D1086" s="81"/>
      <c r="E1086" s="81"/>
      <c r="F1086" s="15"/>
      <c r="G1086" s="81"/>
      <c r="H1086" s="27"/>
      <c r="I1086" s="27"/>
      <c r="J1086" s="27"/>
      <c r="K1086" s="27"/>
      <c r="L1086" s="27"/>
      <c r="M1086" s="22" t="s">
        <v>883</v>
      </c>
      <c r="N1086" s="15" t="s">
        <v>901</v>
      </c>
      <c r="O1086" s="15"/>
      <c r="P1086" s="15"/>
      <c r="Q1086" s="81"/>
      <c r="R1086" s="81"/>
    </row>
    <row r="1087" spans="1:18" x14ac:dyDescent="0.25">
      <c r="A1087" s="79"/>
      <c r="B1087" s="88"/>
      <c r="C1087" s="88"/>
      <c r="D1087" s="81"/>
      <c r="E1087" s="81"/>
      <c r="F1087" s="15"/>
      <c r="G1087" s="81"/>
      <c r="H1087" s="27"/>
      <c r="I1087" s="27"/>
      <c r="J1087" s="27"/>
      <c r="K1087" s="27"/>
      <c r="L1087" s="27"/>
      <c r="M1087" s="22" t="s">
        <v>887</v>
      </c>
      <c r="N1087" s="15" t="s">
        <v>885</v>
      </c>
      <c r="O1087" s="15"/>
      <c r="P1087" s="15"/>
      <c r="Q1087" s="81"/>
      <c r="R1087" s="81"/>
    </row>
    <row r="1088" spans="1:18" x14ac:dyDescent="0.25">
      <c r="A1088" s="79">
        <f>A1085+1</f>
        <v>274</v>
      </c>
      <c r="B1088" s="88">
        <v>-88.312038000000001</v>
      </c>
      <c r="C1088" s="88">
        <v>41.920423</v>
      </c>
      <c r="D1088" s="81" t="s">
        <v>229</v>
      </c>
      <c r="E1088" s="81" t="s">
        <v>408</v>
      </c>
      <c r="F1088" s="15"/>
      <c r="G1088" s="81" t="s">
        <v>417</v>
      </c>
      <c r="H1088" s="27"/>
      <c r="I1088" s="27"/>
      <c r="J1088" s="27"/>
      <c r="K1088" s="27"/>
      <c r="L1088" s="27"/>
      <c r="M1088" s="22" t="s">
        <v>881</v>
      </c>
      <c r="N1088" s="7" t="s">
        <v>978</v>
      </c>
      <c r="O1088" s="7"/>
      <c r="P1088" s="7"/>
      <c r="Q1088" s="81" t="s">
        <v>10</v>
      </c>
      <c r="R1088" s="81"/>
    </row>
    <row r="1089" spans="1:18" x14ac:dyDescent="0.25">
      <c r="A1089" s="79"/>
      <c r="B1089" s="88"/>
      <c r="C1089" s="88"/>
      <c r="D1089" s="81"/>
      <c r="E1089" s="81"/>
      <c r="F1089" s="15"/>
      <c r="G1089" s="81"/>
      <c r="H1089" s="27"/>
      <c r="I1089" s="27"/>
      <c r="J1089" s="27"/>
      <c r="K1089" s="27"/>
      <c r="L1089" s="27"/>
      <c r="M1089" s="22" t="s">
        <v>883</v>
      </c>
      <c r="N1089" s="7" t="s">
        <v>1043</v>
      </c>
      <c r="O1089" s="7"/>
      <c r="P1089" s="7"/>
      <c r="Q1089" s="81"/>
      <c r="R1089" s="81"/>
    </row>
    <row r="1090" spans="1:18" x14ac:dyDescent="0.25">
      <c r="A1090" s="79">
        <f>A1088+1</f>
        <v>275</v>
      </c>
      <c r="B1090" s="88">
        <v>-88.312219470282102</v>
      </c>
      <c r="C1090" s="88">
        <v>41.920235798253103</v>
      </c>
      <c r="D1090" s="81" t="s">
        <v>418</v>
      </c>
      <c r="E1090" s="81" t="s">
        <v>404</v>
      </c>
      <c r="F1090" s="15"/>
      <c r="G1090" s="81" t="s">
        <v>419</v>
      </c>
      <c r="H1090" s="27"/>
      <c r="I1090" s="27"/>
      <c r="J1090" s="27"/>
      <c r="K1090" s="27"/>
      <c r="L1090" s="27"/>
      <c r="M1090" s="22" t="s">
        <v>881</v>
      </c>
      <c r="N1090" s="15" t="s">
        <v>974</v>
      </c>
      <c r="O1090" s="15"/>
      <c r="P1090" s="15"/>
      <c r="Q1090" s="81" t="s">
        <v>1229</v>
      </c>
      <c r="R1090" s="81"/>
    </row>
    <row r="1091" spans="1:18" x14ac:dyDescent="0.25">
      <c r="A1091" s="79"/>
      <c r="B1091" s="88"/>
      <c r="C1091" s="88"/>
      <c r="D1091" s="81"/>
      <c r="E1091" s="81"/>
      <c r="F1091" s="15"/>
      <c r="G1091" s="81"/>
      <c r="H1091" s="27"/>
      <c r="I1091" s="27"/>
      <c r="J1091" s="27"/>
      <c r="K1091" s="27"/>
      <c r="L1091" s="27"/>
      <c r="M1091" s="22" t="s">
        <v>883</v>
      </c>
      <c r="N1091" s="15" t="s">
        <v>901</v>
      </c>
      <c r="O1091" s="15"/>
      <c r="P1091" s="15"/>
      <c r="Q1091" s="81"/>
      <c r="R1091" s="81"/>
    </row>
    <row r="1092" spans="1:18" x14ac:dyDescent="0.25">
      <c r="A1092" s="79"/>
      <c r="B1092" s="88"/>
      <c r="C1092" s="88"/>
      <c r="D1092" s="81"/>
      <c r="E1092" s="81"/>
      <c r="F1092" s="15"/>
      <c r="G1092" s="81"/>
      <c r="H1092" s="27"/>
      <c r="I1092" s="27"/>
      <c r="J1092" s="27"/>
      <c r="K1092" s="27"/>
      <c r="L1092" s="27"/>
      <c r="M1092" s="22" t="s">
        <v>887</v>
      </c>
      <c r="N1092" s="15" t="s">
        <v>885</v>
      </c>
      <c r="O1092" s="15"/>
      <c r="P1092" s="15"/>
      <c r="Q1092" s="81"/>
      <c r="R1092" s="81"/>
    </row>
    <row r="1093" spans="1:18" ht="45" x14ac:dyDescent="0.25">
      <c r="A1093" s="79"/>
      <c r="B1093" s="88"/>
      <c r="C1093" s="88"/>
      <c r="D1093" s="81"/>
      <c r="E1093" s="81"/>
      <c r="F1093" s="15"/>
      <c r="G1093" s="81"/>
      <c r="H1093" s="27"/>
      <c r="I1093" s="27"/>
      <c r="J1093" s="27"/>
      <c r="K1093" s="27"/>
      <c r="L1093" s="27"/>
      <c r="M1093" s="22" t="s">
        <v>889</v>
      </c>
      <c r="N1093" s="15" t="s">
        <v>1075</v>
      </c>
      <c r="O1093" s="15"/>
      <c r="P1093" s="15"/>
      <c r="Q1093" s="81"/>
      <c r="R1093" s="81"/>
    </row>
    <row r="1094" spans="1:18" ht="45" x14ac:dyDescent="0.25">
      <c r="A1094" s="79"/>
      <c r="B1094" s="88"/>
      <c r="C1094" s="88"/>
      <c r="D1094" s="81"/>
      <c r="E1094" s="81"/>
      <c r="F1094" s="15"/>
      <c r="G1094" s="81"/>
      <c r="H1094" s="27"/>
      <c r="I1094" s="27"/>
      <c r="J1094" s="27"/>
      <c r="K1094" s="27"/>
      <c r="L1094" s="27"/>
      <c r="M1094" s="22" t="s">
        <v>891</v>
      </c>
      <c r="N1094" s="15" t="s">
        <v>1076</v>
      </c>
      <c r="O1094" s="15"/>
      <c r="P1094" s="15"/>
      <c r="Q1094" s="81"/>
      <c r="R1094" s="81"/>
    </row>
    <row r="1095" spans="1:18" x14ac:dyDescent="0.25">
      <c r="A1095" s="79">
        <f>A1090+1</f>
        <v>276</v>
      </c>
      <c r="B1095" s="88">
        <v>-88.312416857000002</v>
      </c>
      <c r="C1095" s="88">
        <v>41.920083869999999</v>
      </c>
      <c r="D1095" s="80" t="s">
        <v>23</v>
      </c>
      <c r="E1095" s="81" t="s">
        <v>404</v>
      </c>
      <c r="F1095" s="15"/>
      <c r="G1095" s="81" t="s">
        <v>420</v>
      </c>
      <c r="H1095" s="27"/>
      <c r="I1095" s="27"/>
      <c r="J1095" s="27"/>
      <c r="K1095" s="27"/>
      <c r="L1095" s="27"/>
      <c r="M1095" s="22" t="s">
        <v>881</v>
      </c>
      <c r="N1095" s="15" t="s">
        <v>974</v>
      </c>
      <c r="O1095" s="15"/>
      <c r="P1095" s="15"/>
      <c r="Q1095" s="80" t="s">
        <v>1229</v>
      </c>
      <c r="R1095" s="80"/>
    </row>
    <row r="1096" spans="1:18" ht="22.5" x14ac:dyDescent="0.25">
      <c r="A1096" s="79"/>
      <c r="B1096" s="88"/>
      <c r="C1096" s="88"/>
      <c r="D1096" s="81"/>
      <c r="E1096" s="81"/>
      <c r="F1096" s="15"/>
      <c r="G1096" s="81"/>
      <c r="H1096" s="27"/>
      <c r="I1096" s="27"/>
      <c r="J1096" s="27"/>
      <c r="K1096" s="27"/>
      <c r="L1096" s="27"/>
      <c r="M1096" s="22" t="s">
        <v>883</v>
      </c>
      <c r="N1096" s="15" t="s">
        <v>1077</v>
      </c>
      <c r="O1096" s="15"/>
      <c r="P1096" s="15"/>
      <c r="Q1096" s="81"/>
      <c r="R1096" s="81"/>
    </row>
    <row r="1097" spans="1:18" x14ac:dyDescent="0.25">
      <c r="A1097" s="79"/>
      <c r="B1097" s="88"/>
      <c r="C1097" s="88"/>
      <c r="D1097" s="81"/>
      <c r="E1097" s="81"/>
      <c r="F1097" s="15"/>
      <c r="G1097" s="81"/>
      <c r="H1097" s="27"/>
      <c r="I1097" s="27"/>
      <c r="J1097" s="27"/>
      <c r="K1097" s="27"/>
      <c r="L1097" s="27"/>
      <c r="M1097" s="22" t="s">
        <v>887</v>
      </c>
      <c r="N1097" s="15" t="s">
        <v>885</v>
      </c>
      <c r="O1097" s="15"/>
      <c r="P1097" s="15"/>
      <c r="Q1097" s="81"/>
      <c r="R1097" s="81"/>
    </row>
    <row r="1098" spans="1:18" x14ac:dyDescent="0.25">
      <c r="A1098" s="79">
        <f>A1095+1</f>
        <v>277</v>
      </c>
      <c r="B1098" s="88">
        <v>-88.312211000000005</v>
      </c>
      <c r="C1098" s="88">
        <v>41.919871999999998</v>
      </c>
      <c r="D1098" s="80" t="s">
        <v>23</v>
      </c>
      <c r="E1098" s="81" t="s">
        <v>408</v>
      </c>
      <c r="F1098" s="15"/>
      <c r="G1098" s="81" t="s">
        <v>409</v>
      </c>
      <c r="H1098" s="27"/>
      <c r="I1098" s="27"/>
      <c r="J1098" s="27"/>
      <c r="K1098" s="27"/>
      <c r="L1098" s="27"/>
      <c r="M1098" s="22" t="s">
        <v>881</v>
      </c>
      <c r="N1098" s="7" t="s">
        <v>978</v>
      </c>
      <c r="O1098" s="7"/>
      <c r="P1098" s="7"/>
      <c r="Q1098" s="80" t="s">
        <v>1229</v>
      </c>
      <c r="R1098" s="80"/>
    </row>
    <row r="1099" spans="1:18" x14ac:dyDescent="0.25">
      <c r="A1099" s="79"/>
      <c r="B1099" s="88">
        <v>-88.312211000000005</v>
      </c>
      <c r="C1099" s="88">
        <v>41.919871999999998</v>
      </c>
      <c r="D1099" s="81"/>
      <c r="E1099" s="81"/>
      <c r="F1099" s="15"/>
      <c r="G1099" s="81"/>
      <c r="H1099" s="27"/>
      <c r="I1099" s="27"/>
      <c r="J1099" s="27"/>
      <c r="K1099" s="27"/>
      <c r="L1099" s="27"/>
      <c r="M1099" s="22" t="s">
        <v>883</v>
      </c>
      <c r="N1099" s="7" t="s">
        <v>1043</v>
      </c>
      <c r="O1099" s="7"/>
      <c r="P1099" s="7"/>
      <c r="Q1099" s="81"/>
      <c r="R1099" s="81"/>
    </row>
    <row r="1100" spans="1:18" x14ac:dyDescent="0.25">
      <c r="A1100" s="79">
        <f>A1098+1</f>
        <v>278</v>
      </c>
      <c r="B1100" s="88">
        <v>-88.312064055403198</v>
      </c>
      <c r="C1100" s="88">
        <v>41.919952305876599</v>
      </c>
      <c r="D1100" s="81" t="s">
        <v>418</v>
      </c>
      <c r="E1100" s="81" t="s">
        <v>404</v>
      </c>
      <c r="F1100" s="15"/>
      <c r="G1100" s="81" t="s">
        <v>421</v>
      </c>
      <c r="H1100" s="27"/>
      <c r="I1100" s="27"/>
      <c r="J1100" s="27"/>
      <c r="K1100" s="27"/>
      <c r="L1100" s="27"/>
      <c r="M1100" s="22" t="s">
        <v>881</v>
      </c>
      <c r="N1100" s="15" t="s">
        <v>974</v>
      </c>
      <c r="O1100" s="15"/>
      <c r="P1100" s="15"/>
      <c r="Q1100" s="81" t="s">
        <v>1229</v>
      </c>
      <c r="R1100" s="81"/>
    </row>
    <row r="1101" spans="1:18" x14ac:dyDescent="0.25">
      <c r="A1101" s="79"/>
      <c r="B1101" s="88"/>
      <c r="C1101" s="88"/>
      <c r="D1101" s="81"/>
      <c r="E1101" s="81"/>
      <c r="F1101" s="15"/>
      <c r="G1101" s="81"/>
      <c r="H1101" s="27"/>
      <c r="I1101" s="27"/>
      <c r="J1101" s="27"/>
      <c r="K1101" s="27"/>
      <c r="L1101" s="27"/>
      <c r="M1101" s="22" t="s">
        <v>883</v>
      </c>
      <c r="N1101" s="15" t="s">
        <v>901</v>
      </c>
      <c r="O1101" s="15"/>
      <c r="P1101" s="15"/>
      <c r="Q1101" s="81"/>
      <c r="R1101" s="81"/>
    </row>
    <row r="1102" spans="1:18" x14ac:dyDescent="0.25">
      <c r="A1102" s="79"/>
      <c r="B1102" s="88"/>
      <c r="C1102" s="88"/>
      <c r="D1102" s="81"/>
      <c r="E1102" s="81"/>
      <c r="F1102" s="15"/>
      <c r="G1102" s="81"/>
      <c r="H1102" s="27"/>
      <c r="I1102" s="27"/>
      <c r="J1102" s="27"/>
      <c r="K1102" s="27"/>
      <c r="L1102" s="27"/>
      <c r="M1102" s="22" t="s">
        <v>887</v>
      </c>
      <c r="N1102" s="15" t="s">
        <v>885</v>
      </c>
      <c r="O1102" s="15"/>
      <c r="P1102" s="15"/>
      <c r="Q1102" s="81"/>
      <c r="R1102" s="81"/>
    </row>
    <row r="1103" spans="1:18" ht="45" x14ac:dyDescent="0.25">
      <c r="A1103" s="79"/>
      <c r="B1103" s="88"/>
      <c r="C1103" s="88"/>
      <c r="D1103" s="81"/>
      <c r="E1103" s="81"/>
      <c r="F1103" s="15"/>
      <c r="G1103" s="81"/>
      <c r="H1103" s="27"/>
      <c r="I1103" s="27"/>
      <c r="J1103" s="27"/>
      <c r="K1103" s="27"/>
      <c r="L1103" s="27"/>
      <c r="M1103" s="22" t="s">
        <v>889</v>
      </c>
      <c r="N1103" s="15" t="s">
        <v>1075</v>
      </c>
      <c r="O1103" s="15"/>
      <c r="P1103" s="15"/>
      <c r="Q1103" s="81"/>
      <c r="R1103" s="81"/>
    </row>
    <row r="1104" spans="1:18" ht="45" x14ac:dyDescent="0.25">
      <c r="A1104" s="79"/>
      <c r="B1104" s="88"/>
      <c r="C1104" s="88"/>
      <c r="D1104" s="81"/>
      <c r="E1104" s="81"/>
      <c r="F1104" s="15"/>
      <c r="G1104" s="81"/>
      <c r="H1104" s="27"/>
      <c r="I1104" s="27"/>
      <c r="J1104" s="27"/>
      <c r="K1104" s="27"/>
      <c r="L1104" s="27"/>
      <c r="M1104" s="22" t="s">
        <v>891</v>
      </c>
      <c r="N1104" s="15" t="s">
        <v>1076</v>
      </c>
      <c r="O1104" s="15"/>
      <c r="P1104" s="15"/>
      <c r="Q1104" s="81"/>
      <c r="R1104" s="81"/>
    </row>
    <row r="1105" spans="1:18" x14ac:dyDescent="0.25">
      <c r="A1105" s="79">
        <f>A1100+1</f>
        <v>279</v>
      </c>
      <c r="B1105" s="88">
        <v>-88.311653000000007</v>
      </c>
      <c r="C1105" s="88">
        <v>41.917748000000003</v>
      </c>
      <c r="D1105" s="81" t="s">
        <v>63</v>
      </c>
      <c r="E1105" s="81" t="s">
        <v>404</v>
      </c>
      <c r="F1105" s="15"/>
      <c r="G1105" s="81" t="s">
        <v>422</v>
      </c>
      <c r="H1105" s="27"/>
      <c r="I1105" s="27"/>
      <c r="J1105" s="27"/>
      <c r="K1105" s="27"/>
      <c r="L1105" s="27"/>
      <c r="M1105" s="22" t="s">
        <v>881</v>
      </c>
      <c r="N1105" s="15" t="s">
        <v>974</v>
      </c>
      <c r="O1105" s="15"/>
      <c r="P1105" s="15"/>
      <c r="Q1105" s="81" t="s">
        <v>1229</v>
      </c>
      <c r="R1105" s="81"/>
    </row>
    <row r="1106" spans="1:18" x14ac:dyDescent="0.25">
      <c r="A1106" s="79"/>
      <c r="B1106" s="88"/>
      <c r="C1106" s="88"/>
      <c r="D1106" s="81"/>
      <c r="E1106" s="81"/>
      <c r="F1106" s="15"/>
      <c r="G1106" s="81"/>
      <c r="H1106" s="27"/>
      <c r="I1106" s="27"/>
      <c r="J1106" s="27"/>
      <c r="K1106" s="27"/>
      <c r="L1106" s="27"/>
      <c r="M1106" s="22" t="s">
        <v>883</v>
      </c>
      <c r="N1106" s="15" t="s">
        <v>901</v>
      </c>
      <c r="O1106" s="15"/>
      <c r="P1106" s="15"/>
      <c r="Q1106" s="81"/>
      <c r="R1106" s="81"/>
    </row>
    <row r="1107" spans="1:18" x14ac:dyDescent="0.25">
      <c r="A1107" s="79"/>
      <c r="B1107" s="88"/>
      <c r="C1107" s="88"/>
      <c r="D1107" s="81"/>
      <c r="E1107" s="81"/>
      <c r="F1107" s="15"/>
      <c r="G1107" s="81"/>
      <c r="H1107" s="27"/>
      <c r="I1107" s="27"/>
      <c r="J1107" s="27"/>
      <c r="K1107" s="27"/>
      <c r="L1107" s="27"/>
      <c r="M1107" s="22" t="s">
        <v>887</v>
      </c>
      <c r="N1107" s="15" t="s">
        <v>885</v>
      </c>
      <c r="O1107" s="15"/>
      <c r="P1107" s="15"/>
      <c r="Q1107" s="81"/>
      <c r="R1107" s="81"/>
    </row>
    <row r="1108" spans="1:18" x14ac:dyDescent="0.25">
      <c r="A1108" s="79">
        <f>A1105+1</f>
        <v>280</v>
      </c>
      <c r="B1108" s="88">
        <v>-88.311475999999999</v>
      </c>
      <c r="C1108" s="88">
        <v>41.917569</v>
      </c>
      <c r="D1108" s="81" t="s">
        <v>63</v>
      </c>
      <c r="E1108" s="81" t="s">
        <v>404</v>
      </c>
      <c r="F1108" s="15"/>
      <c r="G1108" s="81" t="s">
        <v>423</v>
      </c>
      <c r="H1108" s="27"/>
      <c r="I1108" s="27"/>
      <c r="J1108" s="27"/>
      <c r="K1108" s="27"/>
      <c r="L1108" s="27"/>
      <c r="M1108" s="22" t="s">
        <v>881</v>
      </c>
      <c r="N1108" s="15" t="s">
        <v>974</v>
      </c>
      <c r="O1108" s="15"/>
      <c r="P1108" s="15"/>
      <c r="Q1108" s="81" t="s">
        <v>1229</v>
      </c>
      <c r="R1108" s="81"/>
    </row>
    <row r="1109" spans="1:18" x14ac:dyDescent="0.25">
      <c r="A1109" s="79"/>
      <c r="B1109" s="88"/>
      <c r="C1109" s="88"/>
      <c r="D1109" s="81"/>
      <c r="E1109" s="81"/>
      <c r="F1109" s="15"/>
      <c r="G1109" s="81"/>
      <c r="H1109" s="27"/>
      <c r="I1109" s="27"/>
      <c r="J1109" s="27"/>
      <c r="K1109" s="27"/>
      <c r="L1109" s="27"/>
      <c r="M1109" s="22" t="s">
        <v>883</v>
      </c>
      <c r="N1109" s="15" t="s">
        <v>901</v>
      </c>
      <c r="O1109" s="15"/>
      <c r="P1109" s="15"/>
      <c r="Q1109" s="81"/>
      <c r="R1109" s="81"/>
    </row>
    <row r="1110" spans="1:18" x14ac:dyDescent="0.25">
      <c r="A1110" s="79"/>
      <c r="B1110" s="88"/>
      <c r="C1110" s="88"/>
      <c r="D1110" s="81"/>
      <c r="E1110" s="81"/>
      <c r="F1110" s="15"/>
      <c r="G1110" s="81"/>
      <c r="H1110" s="27"/>
      <c r="I1110" s="27"/>
      <c r="J1110" s="27"/>
      <c r="K1110" s="27"/>
      <c r="L1110" s="27"/>
      <c r="M1110" s="22" t="s">
        <v>887</v>
      </c>
      <c r="N1110" s="15" t="s">
        <v>885</v>
      </c>
      <c r="O1110" s="15"/>
      <c r="P1110" s="15"/>
      <c r="Q1110" s="81"/>
      <c r="R1110" s="81"/>
    </row>
    <row r="1111" spans="1:18" x14ac:dyDescent="0.25">
      <c r="A1111" s="79">
        <f>A1108+1</f>
        <v>281</v>
      </c>
      <c r="B1111" s="88">
        <v>-88.310991000000001</v>
      </c>
      <c r="C1111" s="88">
        <v>41.915785999999997</v>
      </c>
      <c r="D1111" s="80" t="s">
        <v>23</v>
      </c>
      <c r="E1111" s="81" t="s">
        <v>408</v>
      </c>
      <c r="F1111" s="15"/>
      <c r="G1111" s="81" t="s">
        <v>415</v>
      </c>
      <c r="H1111" s="27"/>
      <c r="I1111" s="27"/>
      <c r="J1111" s="27"/>
      <c r="K1111" s="27"/>
      <c r="L1111" s="27"/>
      <c r="M1111" s="22" t="s">
        <v>881</v>
      </c>
      <c r="N1111" s="7" t="s">
        <v>978</v>
      </c>
      <c r="O1111" s="7"/>
      <c r="P1111" s="7"/>
      <c r="Q1111" s="80" t="s">
        <v>1229</v>
      </c>
      <c r="R1111" s="80"/>
    </row>
    <row r="1112" spans="1:18" x14ac:dyDescent="0.25">
      <c r="A1112" s="79"/>
      <c r="B1112" s="88">
        <v>-88.310991000000001</v>
      </c>
      <c r="C1112" s="88">
        <v>41.915785999999997</v>
      </c>
      <c r="D1112" s="81"/>
      <c r="E1112" s="81"/>
      <c r="F1112" s="15"/>
      <c r="G1112" s="81"/>
      <c r="H1112" s="27"/>
      <c r="I1112" s="27"/>
      <c r="J1112" s="27"/>
      <c r="K1112" s="27"/>
      <c r="L1112" s="27"/>
      <c r="M1112" s="22" t="s">
        <v>883</v>
      </c>
      <c r="N1112" s="7" t="s">
        <v>1043</v>
      </c>
      <c r="O1112" s="7"/>
      <c r="P1112" s="7"/>
      <c r="Q1112" s="81"/>
      <c r="R1112" s="81"/>
    </row>
    <row r="1113" spans="1:18" x14ac:dyDescent="0.25">
      <c r="A1113" s="79">
        <f>A1111+1</f>
        <v>282</v>
      </c>
      <c r="B1113" s="88">
        <v>-88.311081999999999</v>
      </c>
      <c r="C1113" s="88">
        <v>41.915689999999998</v>
      </c>
      <c r="D1113" s="81" t="s">
        <v>63</v>
      </c>
      <c r="E1113" s="81" t="s">
        <v>404</v>
      </c>
      <c r="F1113" s="15"/>
      <c r="G1113" s="81" t="s">
        <v>424</v>
      </c>
      <c r="H1113" s="27"/>
      <c r="I1113" s="27"/>
      <c r="J1113" s="27"/>
      <c r="K1113" s="27"/>
      <c r="L1113" s="27"/>
      <c r="M1113" s="22" t="s">
        <v>881</v>
      </c>
      <c r="N1113" s="15" t="s">
        <v>974</v>
      </c>
      <c r="O1113" s="15"/>
      <c r="P1113" s="15"/>
      <c r="Q1113" s="81" t="s">
        <v>1229</v>
      </c>
      <c r="R1113" s="81"/>
    </row>
    <row r="1114" spans="1:18" x14ac:dyDescent="0.25">
      <c r="A1114" s="79"/>
      <c r="B1114" s="88"/>
      <c r="C1114" s="88"/>
      <c r="D1114" s="81"/>
      <c r="E1114" s="81"/>
      <c r="F1114" s="15"/>
      <c r="G1114" s="81"/>
      <c r="H1114" s="27"/>
      <c r="I1114" s="27"/>
      <c r="J1114" s="27"/>
      <c r="K1114" s="27"/>
      <c r="L1114" s="27"/>
      <c r="M1114" s="22" t="s">
        <v>883</v>
      </c>
      <c r="N1114" s="15" t="s">
        <v>903</v>
      </c>
      <c r="O1114" s="15"/>
      <c r="P1114" s="15"/>
      <c r="Q1114" s="81"/>
      <c r="R1114" s="81"/>
    </row>
    <row r="1115" spans="1:18" x14ac:dyDescent="0.25">
      <c r="A1115" s="79"/>
      <c r="B1115" s="88"/>
      <c r="C1115" s="88"/>
      <c r="D1115" s="81"/>
      <c r="E1115" s="81"/>
      <c r="F1115" s="15"/>
      <c r="G1115" s="81"/>
      <c r="H1115" s="27"/>
      <c r="I1115" s="27"/>
      <c r="J1115" s="27"/>
      <c r="K1115" s="27"/>
      <c r="L1115" s="27"/>
      <c r="M1115" s="22" t="s">
        <v>887</v>
      </c>
      <c r="N1115" s="15" t="s">
        <v>885</v>
      </c>
      <c r="O1115" s="15"/>
      <c r="P1115" s="15"/>
      <c r="Q1115" s="81"/>
      <c r="R1115" s="81"/>
    </row>
    <row r="1116" spans="1:18" x14ac:dyDescent="0.25">
      <c r="A1116" s="79">
        <f>A1113+1</f>
        <v>283</v>
      </c>
      <c r="B1116" s="88">
        <v>-88.311054999999996</v>
      </c>
      <c r="C1116" s="88">
        <v>41.915495</v>
      </c>
      <c r="D1116" s="81" t="s">
        <v>63</v>
      </c>
      <c r="E1116" s="81" t="s">
        <v>404</v>
      </c>
      <c r="F1116" s="15"/>
      <c r="G1116" s="81" t="s">
        <v>425</v>
      </c>
      <c r="H1116" s="27"/>
      <c r="I1116" s="27"/>
      <c r="J1116" s="27"/>
      <c r="K1116" s="27"/>
      <c r="L1116" s="27"/>
      <c r="M1116" s="22" t="s">
        <v>881</v>
      </c>
      <c r="N1116" s="15" t="s">
        <v>974</v>
      </c>
      <c r="O1116" s="15"/>
      <c r="P1116" s="15"/>
      <c r="Q1116" s="81" t="s">
        <v>1229</v>
      </c>
      <c r="R1116" s="81"/>
    </row>
    <row r="1117" spans="1:18" x14ac:dyDescent="0.25">
      <c r="A1117" s="79"/>
      <c r="B1117" s="88"/>
      <c r="C1117" s="88"/>
      <c r="D1117" s="81"/>
      <c r="E1117" s="81"/>
      <c r="F1117" s="15"/>
      <c r="G1117" s="81"/>
      <c r="H1117" s="27"/>
      <c r="I1117" s="27"/>
      <c r="J1117" s="27"/>
      <c r="K1117" s="27"/>
      <c r="L1117" s="27"/>
      <c r="M1117" s="22" t="s">
        <v>883</v>
      </c>
      <c r="N1117" s="15" t="s">
        <v>960</v>
      </c>
      <c r="O1117" s="15"/>
      <c r="P1117" s="15"/>
      <c r="Q1117" s="81"/>
      <c r="R1117" s="81"/>
    </row>
    <row r="1118" spans="1:18" x14ac:dyDescent="0.25">
      <c r="A1118" s="79"/>
      <c r="B1118" s="88"/>
      <c r="C1118" s="88"/>
      <c r="D1118" s="81"/>
      <c r="E1118" s="81"/>
      <c r="F1118" s="15"/>
      <c r="G1118" s="81"/>
      <c r="H1118" s="27"/>
      <c r="I1118" s="27"/>
      <c r="J1118" s="27"/>
      <c r="K1118" s="27"/>
      <c r="L1118" s="27"/>
      <c r="M1118" s="22" t="s">
        <v>887</v>
      </c>
      <c r="N1118" s="15" t="s">
        <v>885</v>
      </c>
      <c r="O1118" s="15"/>
      <c r="P1118" s="15"/>
      <c r="Q1118" s="81"/>
      <c r="R1118" s="81"/>
    </row>
    <row r="1119" spans="1:18" x14ac:dyDescent="0.25">
      <c r="A1119" s="79"/>
      <c r="B1119" s="88"/>
      <c r="C1119" s="88"/>
      <c r="D1119" s="81"/>
      <c r="E1119" s="81"/>
      <c r="F1119" s="15"/>
      <c r="G1119" s="81"/>
      <c r="H1119" s="27"/>
      <c r="I1119" s="27"/>
      <c r="J1119" s="27"/>
      <c r="K1119" s="27"/>
      <c r="L1119" s="27"/>
      <c r="M1119" s="22" t="s">
        <v>895</v>
      </c>
      <c r="N1119" s="17" t="s">
        <v>885</v>
      </c>
      <c r="O1119" s="17"/>
      <c r="P1119" s="17"/>
      <c r="Q1119" s="81"/>
      <c r="R1119" s="81"/>
    </row>
    <row r="1120" spans="1:18" ht="22.5" x14ac:dyDescent="0.25">
      <c r="A1120" s="79"/>
      <c r="B1120" s="88"/>
      <c r="C1120" s="88"/>
      <c r="D1120" s="81"/>
      <c r="E1120" s="81"/>
      <c r="F1120" s="15"/>
      <c r="G1120" s="81"/>
      <c r="H1120" s="27"/>
      <c r="I1120" s="27"/>
      <c r="J1120" s="27"/>
      <c r="K1120" s="27"/>
      <c r="L1120" s="27"/>
      <c r="M1120" s="22" t="s">
        <v>895</v>
      </c>
      <c r="N1120" s="17" t="s">
        <v>1078</v>
      </c>
      <c r="O1120" s="17"/>
      <c r="P1120" s="17"/>
      <c r="Q1120" s="81"/>
      <c r="R1120" s="81"/>
    </row>
    <row r="1121" spans="1:18" x14ac:dyDescent="0.25">
      <c r="A1121" s="79">
        <f>A1116+1</f>
        <v>284</v>
      </c>
      <c r="B1121" s="88">
        <v>-88.311212999999995</v>
      </c>
      <c r="C1121" s="88">
        <v>41.915579999999999</v>
      </c>
      <c r="D1121" s="80" t="s">
        <v>23</v>
      </c>
      <c r="E1121" s="81" t="s">
        <v>408</v>
      </c>
      <c r="F1121" s="15"/>
      <c r="G1121" s="81" t="s">
        <v>426</v>
      </c>
      <c r="H1121" s="27"/>
      <c r="I1121" s="27"/>
      <c r="J1121" s="27"/>
      <c r="K1121" s="27"/>
      <c r="L1121" s="27"/>
      <c r="M1121" s="22" t="s">
        <v>881</v>
      </c>
      <c r="N1121" s="7" t="s">
        <v>978</v>
      </c>
      <c r="O1121" s="7"/>
      <c r="P1121" s="7"/>
      <c r="Q1121" s="80" t="s">
        <v>10</v>
      </c>
      <c r="R1121" s="80"/>
    </row>
    <row r="1122" spans="1:18" x14ac:dyDescent="0.25">
      <c r="A1122" s="79"/>
      <c r="B1122" s="88">
        <v>-88.311212999999995</v>
      </c>
      <c r="C1122" s="88">
        <v>41.915579999999999</v>
      </c>
      <c r="D1122" s="81"/>
      <c r="E1122" s="81"/>
      <c r="F1122" s="15"/>
      <c r="G1122" s="81"/>
      <c r="H1122" s="27"/>
      <c r="I1122" s="27"/>
      <c r="J1122" s="27"/>
      <c r="K1122" s="27"/>
      <c r="L1122" s="27"/>
      <c r="M1122" s="22" t="s">
        <v>883</v>
      </c>
      <c r="N1122" s="7" t="s">
        <v>1043</v>
      </c>
      <c r="O1122" s="7"/>
      <c r="P1122" s="7"/>
      <c r="Q1122" s="81"/>
      <c r="R1122" s="81"/>
    </row>
    <row r="1123" spans="1:18" x14ac:dyDescent="0.25">
      <c r="A1123" s="79">
        <f>A1121+1</f>
        <v>285</v>
      </c>
      <c r="B1123" s="88">
        <v>-88.311599368604405</v>
      </c>
      <c r="C1123" s="88">
        <v>41.915412006958299</v>
      </c>
      <c r="D1123" s="81" t="s">
        <v>63</v>
      </c>
      <c r="E1123" s="81" t="s">
        <v>404</v>
      </c>
      <c r="F1123" s="15"/>
      <c r="G1123" s="81" t="s">
        <v>427</v>
      </c>
      <c r="H1123" s="27"/>
      <c r="I1123" s="27"/>
      <c r="J1123" s="27"/>
      <c r="K1123" s="27"/>
      <c r="L1123" s="27"/>
      <c r="M1123" s="22" t="s">
        <v>881</v>
      </c>
      <c r="N1123" s="15" t="s">
        <v>974</v>
      </c>
      <c r="O1123" s="15"/>
      <c r="P1123" s="15"/>
      <c r="Q1123" s="81" t="s">
        <v>10</v>
      </c>
      <c r="R1123" s="81"/>
    </row>
    <row r="1124" spans="1:18" x14ac:dyDescent="0.25">
      <c r="A1124" s="79"/>
      <c r="B1124" s="88"/>
      <c r="C1124" s="88"/>
      <c r="D1124" s="81"/>
      <c r="E1124" s="81"/>
      <c r="F1124" s="15"/>
      <c r="G1124" s="81"/>
      <c r="H1124" s="27"/>
      <c r="I1124" s="27"/>
      <c r="J1124" s="27"/>
      <c r="K1124" s="27"/>
      <c r="L1124" s="27"/>
      <c r="M1124" s="22" t="s">
        <v>883</v>
      </c>
      <c r="N1124" s="15" t="s">
        <v>906</v>
      </c>
      <c r="O1124" s="15"/>
      <c r="P1124" s="15"/>
      <c r="Q1124" s="81"/>
      <c r="R1124" s="81"/>
    </row>
    <row r="1125" spans="1:18" x14ac:dyDescent="0.25">
      <c r="A1125" s="79"/>
      <c r="B1125" s="88"/>
      <c r="C1125" s="88"/>
      <c r="D1125" s="81"/>
      <c r="E1125" s="81"/>
      <c r="F1125" s="15"/>
      <c r="G1125" s="81"/>
      <c r="H1125" s="27"/>
      <c r="I1125" s="27"/>
      <c r="J1125" s="27"/>
      <c r="K1125" s="27"/>
      <c r="L1125" s="27"/>
      <c r="M1125" s="22" t="s">
        <v>887</v>
      </c>
      <c r="N1125" s="15" t="s">
        <v>885</v>
      </c>
      <c r="O1125" s="15"/>
      <c r="P1125" s="15"/>
      <c r="Q1125" s="81"/>
      <c r="R1125" s="81"/>
    </row>
    <row r="1126" spans="1:18" x14ac:dyDescent="0.25">
      <c r="A1126" s="79">
        <f>A1123+1</f>
        <v>286</v>
      </c>
      <c r="B1126" s="88">
        <v>-88.312574999999995</v>
      </c>
      <c r="C1126" s="88">
        <v>41.915258000000001</v>
      </c>
      <c r="D1126" s="81" t="s">
        <v>229</v>
      </c>
      <c r="E1126" s="81" t="s">
        <v>408</v>
      </c>
      <c r="F1126" s="15"/>
      <c r="G1126" s="81" t="s">
        <v>428</v>
      </c>
      <c r="H1126" s="27"/>
      <c r="I1126" s="27"/>
      <c r="J1126" s="27"/>
      <c r="K1126" s="27"/>
      <c r="L1126" s="27"/>
      <c r="M1126" s="22" t="s">
        <v>881</v>
      </c>
      <c r="N1126" s="7" t="s">
        <v>978</v>
      </c>
      <c r="O1126" s="7"/>
      <c r="P1126" s="7"/>
      <c r="Q1126" s="81" t="s">
        <v>10</v>
      </c>
      <c r="R1126" s="81"/>
    </row>
    <row r="1127" spans="1:18" x14ac:dyDescent="0.25">
      <c r="A1127" s="79"/>
      <c r="B1127" s="88">
        <v>-88.312574999999995</v>
      </c>
      <c r="C1127" s="88">
        <v>41.915258000000001</v>
      </c>
      <c r="D1127" s="81"/>
      <c r="E1127" s="81"/>
      <c r="F1127" s="15"/>
      <c r="G1127" s="81"/>
      <c r="H1127" s="27"/>
      <c r="I1127" s="27"/>
      <c r="J1127" s="27"/>
      <c r="K1127" s="27"/>
      <c r="L1127" s="27"/>
      <c r="M1127" s="22" t="s">
        <v>883</v>
      </c>
      <c r="N1127" s="7" t="s">
        <v>1043</v>
      </c>
      <c r="O1127" s="7"/>
      <c r="P1127" s="7"/>
      <c r="Q1127" s="81"/>
      <c r="R1127" s="81"/>
    </row>
    <row r="1128" spans="1:18" x14ac:dyDescent="0.25">
      <c r="A1128" s="79">
        <f>A1126+1</f>
        <v>287</v>
      </c>
      <c r="B1128" s="88">
        <v>-88.312138367462097</v>
      </c>
      <c r="C1128" s="88">
        <v>41.915420445271302</v>
      </c>
      <c r="D1128" s="81" t="s">
        <v>231</v>
      </c>
      <c r="E1128" s="81" t="s">
        <v>404</v>
      </c>
      <c r="F1128" s="15"/>
      <c r="G1128" s="81" t="s">
        <v>429</v>
      </c>
      <c r="H1128" s="27"/>
      <c r="I1128" s="27"/>
      <c r="J1128" s="27"/>
      <c r="K1128" s="27"/>
      <c r="L1128" s="27"/>
      <c r="M1128" s="22" t="s">
        <v>881</v>
      </c>
      <c r="N1128" s="15" t="s">
        <v>974</v>
      </c>
      <c r="O1128" s="15"/>
      <c r="P1128" s="15"/>
      <c r="Q1128" s="81" t="s">
        <v>10</v>
      </c>
      <c r="R1128" s="81"/>
    </row>
    <row r="1129" spans="1:18" x14ac:dyDescent="0.25">
      <c r="A1129" s="79"/>
      <c r="B1129" s="88"/>
      <c r="C1129" s="88"/>
      <c r="D1129" s="81"/>
      <c r="E1129" s="81"/>
      <c r="F1129" s="15"/>
      <c r="G1129" s="81"/>
      <c r="H1129" s="27"/>
      <c r="I1129" s="27"/>
      <c r="J1129" s="27"/>
      <c r="K1129" s="27"/>
      <c r="L1129" s="27"/>
      <c r="M1129" s="22" t="s">
        <v>883</v>
      </c>
      <c r="N1129" s="15" t="s">
        <v>906</v>
      </c>
      <c r="O1129" s="15"/>
      <c r="P1129" s="15"/>
      <c r="Q1129" s="81"/>
      <c r="R1129" s="81"/>
    </row>
    <row r="1130" spans="1:18" x14ac:dyDescent="0.25">
      <c r="A1130" s="79"/>
      <c r="B1130" s="88"/>
      <c r="C1130" s="88"/>
      <c r="D1130" s="81"/>
      <c r="E1130" s="81"/>
      <c r="F1130" s="15"/>
      <c r="G1130" s="81"/>
      <c r="H1130" s="27"/>
      <c r="I1130" s="27"/>
      <c r="J1130" s="27"/>
      <c r="K1130" s="27"/>
      <c r="L1130" s="27"/>
      <c r="M1130" s="22" t="s">
        <v>887</v>
      </c>
      <c r="N1130" s="15" t="s">
        <v>885</v>
      </c>
      <c r="O1130" s="15"/>
      <c r="P1130" s="15"/>
      <c r="Q1130" s="81"/>
      <c r="R1130" s="81"/>
    </row>
    <row r="1131" spans="1:18" x14ac:dyDescent="0.25">
      <c r="A1131" s="79">
        <f>A1128+1</f>
        <v>288</v>
      </c>
      <c r="B1131" s="88">
        <v>-88.312759</v>
      </c>
      <c r="C1131" s="88">
        <v>41.915339000000102</v>
      </c>
      <c r="D1131" s="81" t="s">
        <v>430</v>
      </c>
      <c r="E1131" s="81" t="s">
        <v>408</v>
      </c>
      <c r="F1131" s="15"/>
      <c r="G1131" s="81" t="s">
        <v>431</v>
      </c>
      <c r="H1131" s="27"/>
      <c r="I1131" s="27"/>
      <c r="J1131" s="27"/>
      <c r="K1131" s="27"/>
      <c r="L1131" s="27"/>
      <c r="M1131" s="22" t="s">
        <v>881</v>
      </c>
      <c r="N1131" s="15" t="s">
        <v>893</v>
      </c>
      <c r="O1131" s="15"/>
      <c r="P1131" s="15"/>
      <c r="Q1131" s="81" t="s">
        <v>10</v>
      </c>
      <c r="R1131" s="81"/>
    </row>
    <row r="1132" spans="1:18" ht="22.5" x14ac:dyDescent="0.25">
      <c r="A1132" s="79"/>
      <c r="B1132" s="88"/>
      <c r="C1132" s="88"/>
      <c r="D1132" s="81"/>
      <c r="E1132" s="81"/>
      <c r="F1132" s="15"/>
      <c r="G1132" s="81"/>
      <c r="H1132" s="27"/>
      <c r="I1132" s="27"/>
      <c r="J1132" s="27"/>
      <c r="K1132" s="27"/>
      <c r="L1132" s="27"/>
      <c r="M1132" s="22" t="s">
        <v>883</v>
      </c>
      <c r="N1132" s="15" t="s">
        <v>1003</v>
      </c>
      <c r="O1132" s="15"/>
      <c r="P1132" s="15"/>
      <c r="Q1132" s="81"/>
      <c r="R1132" s="81"/>
    </row>
    <row r="1133" spans="1:18" x14ac:dyDescent="0.25">
      <c r="A1133" s="79"/>
      <c r="B1133" s="88"/>
      <c r="C1133" s="88"/>
      <c r="D1133" s="81"/>
      <c r="E1133" s="81"/>
      <c r="F1133" s="15"/>
      <c r="G1133" s="81"/>
      <c r="H1133" s="27"/>
      <c r="I1133" s="27"/>
      <c r="J1133" s="27"/>
      <c r="K1133" s="27"/>
      <c r="L1133" s="27"/>
      <c r="M1133" s="22" t="s">
        <v>887</v>
      </c>
      <c r="N1133" s="15" t="s">
        <v>885</v>
      </c>
      <c r="O1133" s="15"/>
      <c r="P1133" s="15"/>
      <c r="Q1133" s="81"/>
      <c r="R1133" s="81"/>
    </row>
    <row r="1134" spans="1:18" ht="22.5" x14ac:dyDescent="0.25">
      <c r="A1134" s="79"/>
      <c r="B1134" s="88"/>
      <c r="C1134" s="88"/>
      <c r="D1134" s="81"/>
      <c r="E1134" s="81"/>
      <c r="F1134" s="15"/>
      <c r="G1134" s="81"/>
      <c r="H1134" s="27"/>
      <c r="I1134" s="27"/>
      <c r="J1134" s="27"/>
      <c r="K1134" s="27"/>
      <c r="L1134" s="27"/>
      <c r="M1134" s="22" t="s">
        <v>889</v>
      </c>
      <c r="N1134" s="15" t="s">
        <v>1079</v>
      </c>
      <c r="O1134" s="15"/>
      <c r="P1134" s="15"/>
      <c r="Q1134" s="81"/>
      <c r="R1134" s="81"/>
    </row>
    <row r="1135" spans="1:18" x14ac:dyDescent="0.25">
      <c r="A1135" s="79">
        <f>A1131+1</f>
        <v>289</v>
      </c>
      <c r="B1135" s="88">
        <v>-88.312719572999995</v>
      </c>
      <c r="C1135" s="88">
        <v>41.915345692000002</v>
      </c>
      <c r="D1135" s="80" t="s">
        <v>23</v>
      </c>
      <c r="E1135" s="81" t="s">
        <v>404</v>
      </c>
      <c r="F1135" s="15"/>
      <c r="G1135" s="81" t="s">
        <v>431</v>
      </c>
      <c r="H1135" s="27"/>
      <c r="I1135" s="27"/>
      <c r="J1135" s="27"/>
      <c r="K1135" s="27"/>
      <c r="L1135" s="27"/>
      <c r="M1135" s="22" t="s">
        <v>881</v>
      </c>
      <c r="N1135" s="15" t="s">
        <v>885</v>
      </c>
      <c r="O1135" s="15"/>
      <c r="P1135" s="15"/>
      <c r="Q1135" s="80" t="s">
        <v>10</v>
      </c>
      <c r="R1135" s="80"/>
    </row>
    <row r="1136" spans="1:18" ht="41.25" x14ac:dyDescent="0.25">
      <c r="A1136" s="79"/>
      <c r="B1136" s="88"/>
      <c r="C1136" s="88"/>
      <c r="D1136" s="81"/>
      <c r="E1136" s="81"/>
      <c r="F1136" s="15"/>
      <c r="G1136" s="81"/>
      <c r="H1136" s="27"/>
      <c r="I1136" s="27"/>
      <c r="J1136" s="27"/>
      <c r="K1136" s="27"/>
      <c r="L1136" s="27"/>
      <c r="M1136" s="22" t="s">
        <v>883</v>
      </c>
      <c r="N1136" s="20" t="s">
        <v>1080</v>
      </c>
      <c r="O1136" s="20"/>
      <c r="P1136" s="20"/>
      <c r="Q1136" s="81"/>
      <c r="R1136" s="81"/>
    </row>
    <row r="1137" spans="1:18" ht="22.5" x14ac:dyDescent="0.25">
      <c r="A1137" s="79">
        <f>A1135+1</f>
        <v>290</v>
      </c>
      <c r="B1137" s="88">
        <v>-88.31268</v>
      </c>
      <c r="C1137" s="88">
        <v>41.915258999999999</v>
      </c>
      <c r="D1137" s="81" t="s">
        <v>430</v>
      </c>
      <c r="E1137" s="81" t="s">
        <v>404</v>
      </c>
      <c r="F1137" s="15"/>
      <c r="G1137" s="81" t="s">
        <v>432</v>
      </c>
      <c r="H1137" s="27"/>
      <c r="I1137" s="27"/>
      <c r="J1137" s="27"/>
      <c r="K1137" s="27"/>
      <c r="L1137" s="27"/>
      <c r="M1137" s="22" t="s">
        <v>881</v>
      </c>
      <c r="N1137" s="15" t="s">
        <v>1081</v>
      </c>
      <c r="O1137" s="15"/>
      <c r="P1137" s="15"/>
      <c r="Q1137" s="81" t="s">
        <v>10</v>
      </c>
      <c r="R1137" s="81"/>
    </row>
    <row r="1138" spans="1:18" x14ac:dyDescent="0.25">
      <c r="A1138" s="79"/>
      <c r="B1138" s="88"/>
      <c r="C1138" s="88"/>
      <c r="D1138" s="81"/>
      <c r="E1138" s="81"/>
      <c r="F1138" s="15"/>
      <c r="G1138" s="81"/>
      <c r="H1138" s="27"/>
      <c r="I1138" s="27"/>
      <c r="J1138" s="27"/>
      <c r="K1138" s="27"/>
      <c r="L1138" s="27"/>
      <c r="M1138" s="22" t="s">
        <v>883</v>
      </c>
      <c r="N1138" s="15" t="s">
        <v>974</v>
      </c>
      <c r="O1138" s="15"/>
      <c r="P1138" s="15"/>
      <c r="Q1138" s="81"/>
      <c r="R1138" s="81"/>
    </row>
    <row r="1139" spans="1:18" x14ac:dyDescent="0.25">
      <c r="A1139" s="79"/>
      <c r="B1139" s="88"/>
      <c r="C1139" s="88"/>
      <c r="D1139" s="81"/>
      <c r="E1139" s="81"/>
      <c r="F1139" s="15"/>
      <c r="G1139" s="81"/>
      <c r="H1139" s="27"/>
      <c r="I1139" s="27"/>
      <c r="J1139" s="27"/>
      <c r="K1139" s="27"/>
      <c r="L1139" s="27"/>
      <c r="M1139" s="22" t="s">
        <v>887</v>
      </c>
      <c r="N1139" s="15" t="s">
        <v>885</v>
      </c>
      <c r="O1139" s="15"/>
      <c r="P1139" s="15"/>
      <c r="Q1139" s="81"/>
      <c r="R1139" s="81"/>
    </row>
    <row r="1140" spans="1:18" ht="33.75" x14ac:dyDescent="0.25">
      <c r="A1140" s="79"/>
      <c r="B1140" s="88"/>
      <c r="C1140" s="88"/>
      <c r="D1140" s="81"/>
      <c r="E1140" s="81"/>
      <c r="F1140" s="15"/>
      <c r="G1140" s="81"/>
      <c r="H1140" s="27"/>
      <c r="I1140" s="27"/>
      <c r="J1140" s="27"/>
      <c r="K1140" s="27"/>
      <c r="L1140" s="27"/>
      <c r="M1140" s="22" t="s">
        <v>889</v>
      </c>
      <c r="N1140" s="15" t="s">
        <v>1071</v>
      </c>
      <c r="O1140" s="15"/>
      <c r="P1140" s="15"/>
      <c r="Q1140" s="81"/>
      <c r="R1140" s="81"/>
    </row>
    <row r="1141" spans="1:18" ht="45" x14ac:dyDescent="0.25">
      <c r="A1141" s="79"/>
      <c r="B1141" s="88"/>
      <c r="C1141" s="88"/>
      <c r="D1141" s="81"/>
      <c r="E1141" s="15" t="s">
        <v>408</v>
      </c>
      <c r="F1141" s="15"/>
      <c r="G1141" s="15" t="s">
        <v>433</v>
      </c>
      <c r="H1141" s="27"/>
      <c r="I1141" s="27"/>
      <c r="J1141" s="27"/>
      <c r="K1141" s="27"/>
      <c r="L1141" s="27"/>
      <c r="M1141" s="22" t="s">
        <v>881</v>
      </c>
      <c r="N1141" s="15" t="s">
        <v>1082</v>
      </c>
      <c r="O1141" s="15"/>
      <c r="P1141" s="15"/>
      <c r="Q1141" s="81"/>
      <c r="R1141" s="81"/>
    </row>
    <row r="1142" spans="1:18" x14ac:dyDescent="0.25">
      <c r="A1142" s="79">
        <f>A1137+1</f>
        <v>291</v>
      </c>
      <c r="B1142" s="107">
        <v>-88.314155999999997</v>
      </c>
      <c r="C1142" s="107">
        <v>41.916229999999999</v>
      </c>
      <c r="D1142" s="80" t="s">
        <v>23</v>
      </c>
      <c r="E1142" s="81" t="s">
        <v>404</v>
      </c>
      <c r="F1142" s="15"/>
      <c r="G1142" s="81" t="s">
        <v>434</v>
      </c>
      <c r="H1142" s="27"/>
      <c r="I1142" s="27"/>
      <c r="J1142" s="27"/>
      <c r="K1142" s="27"/>
      <c r="L1142" s="27"/>
      <c r="M1142" s="22" t="s">
        <v>881</v>
      </c>
      <c r="N1142" s="15" t="s">
        <v>893</v>
      </c>
      <c r="O1142" s="15"/>
      <c r="P1142" s="15"/>
      <c r="Q1142" s="80" t="s">
        <v>1229</v>
      </c>
      <c r="R1142" s="80"/>
    </row>
    <row r="1143" spans="1:18" x14ac:dyDescent="0.25">
      <c r="A1143" s="79"/>
      <c r="B1143" s="107"/>
      <c r="C1143" s="107"/>
      <c r="D1143" s="81"/>
      <c r="E1143" s="81"/>
      <c r="F1143" s="15"/>
      <c r="G1143" s="81"/>
      <c r="H1143" s="27"/>
      <c r="I1143" s="27"/>
      <c r="J1143" s="27"/>
      <c r="K1143" s="27"/>
      <c r="L1143" s="27"/>
      <c r="M1143" s="22" t="s">
        <v>883</v>
      </c>
      <c r="N1143" s="15" t="s">
        <v>885</v>
      </c>
      <c r="O1143" s="15"/>
      <c r="P1143" s="15"/>
      <c r="Q1143" s="81"/>
      <c r="R1143" s="81"/>
    </row>
    <row r="1144" spans="1:18" x14ac:dyDescent="0.25">
      <c r="A1144" s="79"/>
      <c r="B1144" s="107"/>
      <c r="C1144" s="107"/>
      <c r="D1144" s="81"/>
      <c r="E1144" s="81"/>
      <c r="F1144" s="15"/>
      <c r="G1144" s="81"/>
      <c r="H1144" s="27"/>
      <c r="I1144" s="27"/>
      <c r="J1144" s="27"/>
      <c r="K1144" s="27"/>
      <c r="L1144" s="27"/>
      <c r="M1144" s="22" t="s">
        <v>887</v>
      </c>
      <c r="N1144" s="15" t="s">
        <v>901</v>
      </c>
      <c r="O1144" s="15"/>
      <c r="P1144" s="15"/>
      <c r="Q1144" s="81"/>
      <c r="R1144" s="81"/>
    </row>
    <row r="1145" spans="1:18" ht="22.5" x14ac:dyDescent="0.25">
      <c r="A1145" s="79"/>
      <c r="B1145" s="107"/>
      <c r="C1145" s="107"/>
      <c r="D1145" s="81"/>
      <c r="E1145" s="15" t="s">
        <v>404</v>
      </c>
      <c r="F1145" s="15"/>
      <c r="G1145" s="15" t="s">
        <v>435</v>
      </c>
      <c r="H1145" s="27"/>
      <c r="I1145" s="27"/>
      <c r="J1145" s="27"/>
      <c r="K1145" s="27"/>
      <c r="L1145" s="27"/>
      <c r="M1145" s="22" t="s">
        <v>881</v>
      </c>
      <c r="N1145" s="15" t="s">
        <v>1083</v>
      </c>
      <c r="O1145" s="15"/>
      <c r="P1145" s="15"/>
      <c r="Q1145" s="81"/>
      <c r="R1145" s="81"/>
    </row>
    <row r="1146" spans="1:18" x14ac:dyDescent="0.25">
      <c r="A1146" s="79">
        <f>A1142+1</f>
        <v>292</v>
      </c>
      <c r="B1146" s="107">
        <v>-88.314074000000005</v>
      </c>
      <c r="C1146" s="107">
        <v>41.916387</v>
      </c>
      <c r="D1146" s="80" t="s">
        <v>23</v>
      </c>
      <c r="E1146" s="81" t="s">
        <v>404</v>
      </c>
      <c r="F1146" s="15"/>
      <c r="G1146" s="81" t="s">
        <v>436</v>
      </c>
      <c r="H1146" s="27"/>
      <c r="I1146" s="27"/>
      <c r="J1146" s="27"/>
      <c r="K1146" s="27"/>
      <c r="L1146" s="27"/>
      <c r="M1146" s="22" t="s">
        <v>881</v>
      </c>
      <c r="N1146" s="15" t="s">
        <v>893</v>
      </c>
      <c r="O1146" s="15"/>
      <c r="P1146" s="15"/>
      <c r="Q1146" s="80" t="s">
        <v>1229</v>
      </c>
      <c r="R1146" s="80"/>
    </row>
    <row r="1147" spans="1:18" x14ac:dyDescent="0.25">
      <c r="A1147" s="79"/>
      <c r="B1147" s="107"/>
      <c r="C1147" s="107"/>
      <c r="D1147" s="81"/>
      <c r="E1147" s="81"/>
      <c r="F1147" s="15"/>
      <c r="G1147" s="81"/>
      <c r="H1147" s="27"/>
      <c r="I1147" s="27"/>
      <c r="J1147" s="27"/>
      <c r="K1147" s="27"/>
      <c r="L1147" s="27"/>
      <c r="M1147" s="22" t="s">
        <v>883</v>
      </c>
      <c r="N1147" s="15" t="s">
        <v>885</v>
      </c>
      <c r="O1147" s="15"/>
      <c r="P1147" s="15"/>
      <c r="Q1147" s="81"/>
      <c r="R1147" s="81"/>
    </row>
    <row r="1148" spans="1:18" x14ac:dyDescent="0.25">
      <c r="A1148" s="79"/>
      <c r="B1148" s="107"/>
      <c r="C1148" s="107"/>
      <c r="D1148" s="81"/>
      <c r="E1148" s="81"/>
      <c r="F1148" s="15"/>
      <c r="G1148" s="81"/>
      <c r="H1148" s="27"/>
      <c r="I1148" s="27"/>
      <c r="J1148" s="27"/>
      <c r="K1148" s="27"/>
      <c r="L1148" s="27"/>
      <c r="M1148" s="22" t="s">
        <v>887</v>
      </c>
      <c r="N1148" s="15" t="s">
        <v>906</v>
      </c>
      <c r="O1148" s="15"/>
      <c r="P1148" s="15"/>
      <c r="Q1148" s="81"/>
      <c r="R1148" s="81"/>
    </row>
    <row r="1149" spans="1:18" ht="22.5" x14ac:dyDescent="0.25">
      <c r="A1149" s="79"/>
      <c r="B1149" s="107"/>
      <c r="C1149" s="107"/>
      <c r="D1149" s="81"/>
      <c r="E1149" s="15" t="s">
        <v>404</v>
      </c>
      <c r="F1149" s="15"/>
      <c r="G1149" s="15" t="s">
        <v>437</v>
      </c>
      <c r="H1149" s="27"/>
      <c r="I1149" s="27"/>
      <c r="J1149" s="27"/>
      <c r="K1149" s="27"/>
      <c r="L1149" s="27"/>
      <c r="M1149" s="22" t="s">
        <v>881</v>
      </c>
      <c r="N1149" s="15" t="s">
        <v>1084</v>
      </c>
      <c r="O1149" s="15"/>
      <c r="P1149" s="15"/>
      <c r="Q1149" s="81"/>
      <c r="R1149" s="81"/>
    </row>
    <row r="1150" spans="1:18" ht="45.75" x14ac:dyDescent="0.25">
      <c r="A1150" s="18">
        <f>A1146+1</f>
        <v>293</v>
      </c>
      <c r="B1150" s="19">
        <v>-88.312995999999998</v>
      </c>
      <c r="C1150" s="19">
        <v>41.915202999999998</v>
      </c>
      <c r="D1150" s="15" t="s">
        <v>430</v>
      </c>
      <c r="E1150" s="15" t="s">
        <v>408</v>
      </c>
      <c r="F1150" s="15"/>
      <c r="G1150" s="15" t="s">
        <v>438</v>
      </c>
      <c r="H1150" s="27"/>
      <c r="I1150" s="27"/>
      <c r="J1150" s="27"/>
      <c r="K1150" s="27"/>
      <c r="L1150" s="27"/>
      <c r="M1150" s="22" t="s">
        <v>881</v>
      </c>
      <c r="N1150" s="15" t="s">
        <v>1085</v>
      </c>
      <c r="O1150" s="15"/>
      <c r="P1150" s="15"/>
      <c r="Q1150" s="15" t="s">
        <v>1229</v>
      </c>
      <c r="R1150" s="15"/>
    </row>
    <row r="1151" spans="1:18" x14ac:dyDescent="0.25">
      <c r="A1151" s="79">
        <f>A1150+1</f>
        <v>294</v>
      </c>
      <c r="B1151" s="88">
        <v>-88.312973999999997</v>
      </c>
      <c r="C1151" s="88">
        <v>41.915357999999998</v>
      </c>
      <c r="D1151" s="81" t="s">
        <v>430</v>
      </c>
      <c r="E1151" s="81" t="s">
        <v>408</v>
      </c>
      <c r="F1151" s="15"/>
      <c r="G1151" s="81" t="s">
        <v>439</v>
      </c>
      <c r="H1151" s="27"/>
      <c r="I1151" s="27"/>
      <c r="J1151" s="27"/>
      <c r="K1151" s="27"/>
      <c r="L1151" s="27"/>
      <c r="M1151" s="22" t="s">
        <v>883</v>
      </c>
      <c r="N1151" s="15" t="s">
        <v>885</v>
      </c>
      <c r="O1151" s="15"/>
      <c r="P1151" s="15"/>
      <c r="Q1151" s="81" t="s">
        <v>1229</v>
      </c>
      <c r="R1151" s="81"/>
    </row>
    <row r="1152" spans="1:18" x14ac:dyDescent="0.25">
      <c r="A1152" s="79"/>
      <c r="B1152" s="88"/>
      <c r="C1152" s="88"/>
      <c r="D1152" s="81"/>
      <c r="E1152" s="81"/>
      <c r="F1152" s="15"/>
      <c r="G1152" s="81"/>
      <c r="H1152" s="27"/>
      <c r="I1152" s="27"/>
      <c r="J1152" s="27"/>
      <c r="K1152" s="27"/>
      <c r="L1152" s="27"/>
      <c r="M1152" s="22" t="s">
        <v>887</v>
      </c>
      <c r="N1152" s="15" t="s">
        <v>906</v>
      </c>
      <c r="O1152" s="15"/>
      <c r="P1152" s="15"/>
      <c r="Q1152" s="81"/>
      <c r="R1152" s="81"/>
    </row>
    <row r="1153" spans="1:18" ht="22.5" x14ac:dyDescent="0.25">
      <c r="A1153" s="79"/>
      <c r="B1153" s="88"/>
      <c r="C1153" s="88"/>
      <c r="D1153" s="81"/>
      <c r="E1153" s="81"/>
      <c r="F1153" s="15"/>
      <c r="G1153" s="81"/>
      <c r="H1153" s="27"/>
      <c r="I1153" s="27"/>
      <c r="J1153" s="27"/>
      <c r="K1153" s="27"/>
      <c r="L1153" s="27"/>
      <c r="M1153" s="22" t="s">
        <v>881</v>
      </c>
      <c r="N1153" s="15" t="s">
        <v>1081</v>
      </c>
      <c r="O1153" s="15"/>
      <c r="P1153" s="15"/>
      <c r="Q1153" s="81"/>
      <c r="R1153" s="81"/>
    </row>
    <row r="1154" spans="1:18" x14ac:dyDescent="0.25">
      <c r="A1154" s="79">
        <f>A1151+1</f>
        <v>295</v>
      </c>
      <c r="B1154" s="88">
        <v>-88.312759</v>
      </c>
      <c r="C1154" s="88">
        <v>41.915145000000003</v>
      </c>
      <c r="D1154" s="81" t="s">
        <v>430</v>
      </c>
      <c r="E1154" s="81" t="s">
        <v>408</v>
      </c>
      <c r="F1154" s="15"/>
      <c r="G1154" s="81" t="s">
        <v>440</v>
      </c>
      <c r="H1154" s="27"/>
      <c r="I1154" s="27"/>
      <c r="J1154" s="27"/>
      <c r="K1154" s="27"/>
      <c r="L1154" s="27"/>
      <c r="M1154" s="22" t="s">
        <v>883</v>
      </c>
      <c r="N1154" s="15" t="s">
        <v>885</v>
      </c>
      <c r="O1154" s="15"/>
      <c r="P1154" s="15"/>
      <c r="Q1154" s="81" t="s">
        <v>1229</v>
      </c>
      <c r="R1154" s="81"/>
    </row>
    <row r="1155" spans="1:18" ht="41.25" x14ac:dyDescent="0.25">
      <c r="A1155" s="79"/>
      <c r="B1155" s="88"/>
      <c r="C1155" s="88"/>
      <c r="D1155" s="81"/>
      <c r="E1155" s="81"/>
      <c r="F1155" s="15"/>
      <c r="G1155" s="81"/>
      <c r="H1155" s="27"/>
      <c r="I1155" s="27"/>
      <c r="J1155" s="27"/>
      <c r="K1155" s="27"/>
      <c r="L1155" s="27"/>
      <c r="M1155" s="22" t="s">
        <v>887</v>
      </c>
      <c r="N1155" s="20" t="s">
        <v>1080</v>
      </c>
      <c r="O1155" s="20"/>
      <c r="P1155" s="20"/>
      <c r="Q1155" s="81"/>
      <c r="R1155" s="81"/>
    </row>
    <row r="1156" spans="1:18" ht="45" x14ac:dyDescent="0.25">
      <c r="A1156" s="79"/>
      <c r="B1156" s="88"/>
      <c r="C1156" s="88"/>
      <c r="D1156" s="81"/>
      <c r="E1156" s="81"/>
      <c r="F1156" s="15"/>
      <c r="G1156" s="81"/>
      <c r="H1156" s="27"/>
      <c r="I1156" s="27"/>
      <c r="J1156" s="27"/>
      <c r="K1156" s="27"/>
      <c r="L1156" s="27"/>
      <c r="M1156" s="22" t="s">
        <v>881</v>
      </c>
      <c r="N1156" s="15" t="s">
        <v>1082</v>
      </c>
      <c r="O1156" s="15"/>
      <c r="P1156" s="15"/>
      <c r="Q1156" s="81"/>
      <c r="R1156" s="81"/>
    </row>
    <row r="1157" spans="1:18" x14ac:dyDescent="0.25">
      <c r="A1157" s="79">
        <f>A1154+1</f>
        <v>296</v>
      </c>
      <c r="B1157" s="88">
        <v>-88.312908364959497</v>
      </c>
      <c r="C1157" s="88">
        <v>41.915108521780802</v>
      </c>
      <c r="D1157" s="81" t="s">
        <v>430</v>
      </c>
      <c r="E1157" s="81" t="s">
        <v>408</v>
      </c>
      <c r="F1157" s="15"/>
      <c r="G1157" s="81" t="s">
        <v>441</v>
      </c>
      <c r="H1157" s="27"/>
      <c r="I1157" s="27"/>
      <c r="J1157" s="27"/>
      <c r="K1157" s="27"/>
      <c r="L1157" s="27"/>
      <c r="M1157" s="22" t="s">
        <v>881</v>
      </c>
      <c r="N1157" s="15" t="s">
        <v>974</v>
      </c>
      <c r="O1157" s="15"/>
      <c r="P1157" s="15"/>
      <c r="Q1157" s="81" t="s">
        <v>1229</v>
      </c>
      <c r="R1157" s="81"/>
    </row>
    <row r="1158" spans="1:18" x14ac:dyDescent="0.25">
      <c r="A1158" s="79"/>
      <c r="B1158" s="88"/>
      <c r="C1158" s="88"/>
      <c r="D1158" s="81"/>
      <c r="E1158" s="81"/>
      <c r="F1158" s="15"/>
      <c r="G1158" s="81"/>
      <c r="H1158" s="27"/>
      <c r="I1158" s="27"/>
      <c r="J1158" s="27"/>
      <c r="K1158" s="27"/>
      <c r="L1158" s="27"/>
      <c r="M1158" s="22" t="s">
        <v>883</v>
      </c>
      <c r="N1158" s="15" t="s">
        <v>901</v>
      </c>
      <c r="O1158" s="15"/>
      <c r="P1158" s="15"/>
      <c r="Q1158" s="81"/>
      <c r="R1158" s="81"/>
    </row>
    <row r="1159" spans="1:18" x14ac:dyDescent="0.25">
      <c r="A1159" s="79"/>
      <c r="B1159" s="88"/>
      <c r="C1159" s="88"/>
      <c r="D1159" s="81"/>
      <c r="E1159" s="81"/>
      <c r="F1159" s="15"/>
      <c r="G1159" s="81"/>
      <c r="H1159" s="27"/>
      <c r="I1159" s="27"/>
      <c r="J1159" s="27"/>
      <c r="K1159" s="27"/>
      <c r="L1159" s="27"/>
      <c r="M1159" s="22" t="s">
        <v>887</v>
      </c>
      <c r="N1159" s="15" t="s">
        <v>885</v>
      </c>
      <c r="O1159" s="15"/>
      <c r="P1159" s="15"/>
      <c r="Q1159" s="81"/>
      <c r="R1159" s="81"/>
    </row>
    <row r="1160" spans="1:18" x14ac:dyDescent="0.25">
      <c r="A1160" s="79">
        <f>A1157+1</f>
        <v>297</v>
      </c>
      <c r="B1160" s="88">
        <v>-88.312631248489694</v>
      </c>
      <c r="C1160" s="88">
        <v>41.914005531684602</v>
      </c>
      <c r="D1160" s="81" t="s">
        <v>430</v>
      </c>
      <c r="E1160" s="81" t="s">
        <v>408</v>
      </c>
      <c r="F1160" s="15"/>
      <c r="G1160" s="81" t="s">
        <v>442</v>
      </c>
      <c r="H1160" s="27"/>
      <c r="I1160" s="27"/>
      <c r="J1160" s="27"/>
      <c r="K1160" s="27"/>
      <c r="L1160" s="27"/>
      <c r="M1160" s="22" t="s">
        <v>881</v>
      </c>
      <c r="N1160" s="15" t="s">
        <v>974</v>
      </c>
      <c r="O1160" s="15"/>
      <c r="P1160" s="15"/>
      <c r="Q1160" s="81" t="s">
        <v>1229</v>
      </c>
      <c r="R1160" s="81"/>
    </row>
    <row r="1161" spans="1:18" x14ac:dyDescent="0.25">
      <c r="A1161" s="79"/>
      <c r="B1161" s="88"/>
      <c r="C1161" s="88"/>
      <c r="D1161" s="81"/>
      <c r="E1161" s="81"/>
      <c r="F1161" s="15"/>
      <c r="G1161" s="81"/>
      <c r="H1161" s="27"/>
      <c r="I1161" s="27"/>
      <c r="J1161" s="27"/>
      <c r="K1161" s="27"/>
      <c r="L1161" s="27"/>
      <c r="M1161" s="22" t="s">
        <v>883</v>
      </c>
      <c r="N1161" s="15" t="s">
        <v>901</v>
      </c>
      <c r="O1161" s="15"/>
      <c r="P1161" s="15"/>
      <c r="Q1161" s="81"/>
      <c r="R1161" s="81"/>
    </row>
    <row r="1162" spans="1:18" x14ac:dyDescent="0.25">
      <c r="A1162" s="79"/>
      <c r="B1162" s="88"/>
      <c r="C1162" s="88"/>
      <c r="D1162" s="81"/>
      <c r="E1162" s="81"/>
      <c r="F1162" s="15"/>
      <c r="G1162" s="81"/>
      <c r="H1162" s="27"/>
      <c r="I1162" s="27"/>
      <c r="J1162" s="27"/>
      <c r="K1162" s="27"/>
      <c r="L1162" s="27"/>
      <c r="M1162" s="22" t="s">
        <v>887</v>
      </c>
      <c r="N1162" s="15" t="s">
        <v>885</v>
      </c>
      <c r="O1162" s="15"/>
      <c r="P1162" s="15"/>
      <c r="Q1162" s="81"/>
      <c r="R1162" s="81"/>
    </row>
    <row r="1163" spans="1:18" x14ac:dyDescent="0.25">
      <c r="A1163" s="79">
        <f>A1160+1</f>
        <v>298</v>
      </c>
      <c r="B1163" s="88">
        <v>-88.312449450105404</v>
      </c>
      <c r="C1163" s="88">
        <v>41.914032893617801</v>
      </c>
      <c r="D1163" s="81" t="s">
        <v>430</v>
      </c>
      <c r="E1163" s="81" t="s">
        <v>408</v>
      </c>
      <c r="F1163" s="15"/>
      <c r="G1163" s="81" t="s">
        <v>443</v>
      </c>
      <c r="H1163" s="27"/>
      <c r="I1163" s="27"/>
      <c r="J1163" s="27"/>
      <c r="K1163" s="27"/>
      <c r="L1163" s="27"/>
      <c r="M1163" s="22" t="s">
        <v>881</v>
      </c>
      <c r="N1163" s="15" t="s">
        <v>974</v>
      </c>
      <c r="O1163" s="15"/>
      <c r="P1163" s="15"/>
      <c r="Q1163" s="81" t="s">
        <v>1229</v>
      </c>
      <c r="R1163" s="81"/>
    </row>
    <row r="1164" spans="1:18" x14ac:dyDescent="0.25">
      <c r="A1164" s="79"/>
      <c r="B1164" s="88"/>
      <c r="C1164" s="88"/>
      <c r="D1164" s="81"/>
      <c r="E1164" s="81"/>
      <c r="F1164" s="15"/>
      <c r="G1164" s="81"/>
      <c r="H1164" s="27"/>
      <c r="I1164" s="27"/>
      <c r="J1164" s="27"/>
      <c r="K1164" s="27"/>
      <c r="L1164" s="27"/>
      <c r="M1164" s="22" t="s">
        <v>883</v>
      </c>
      <c r="N1164" s="15" t="s">
        <v>901</v>
      </c>
      <c r="O1164" s="15"/>
      <c r="P1164" s="15"/>
      <c r="Q1164" s="81"/>
      <c r="R1164" s="81"/>
    </row>
    <row r="1165" spans="1:18" x14ac:dyDescent="0.25">
      <c r="A1165" s="79"/>
      <c r="B1165" s="88"/>
      <c r="C1165" s="88"/>
      <c r="D1165" s="81"/>
      <c r="E1165" s="81"/>
      <c r="F1165" s="15"/>
      <c r="G1165" s="81"/>
      <c r="H1165" s="27"/>
      <c r="I1165" s="27"/>
      <c r="J1165" s="27"/>
      <c r="K1165" s="27"/>
      <c r="L1165" s="27"/>
      <c r="M1165" s="22" t="s">
        <v>887</v>
      </c>
      <c r="N1165" s="15" t="s">
        <v>885</v>
      </c>
      <c r="O1165" s="15"/>
      <c r="P1165" s="15"/>
      <c r="Q1165" s="81"/>
      <c r="R1165" s="81"/>
    </row>
    <row r="1166" spans="1:18" ht="22.5" x14ac:dyDescent="0.25">
      <c r="A1166" s="79">
        <f>A1163+1</f>
        <v>299</v>
      </c>
      <c r="B1166" s="88">
        <v>-88.312509000000006</v>
      </c>
      <c r="C1166" s="88">
        <v>41.913648000000002</v>
      </c>
      <c r="D1166" s="81" t="s">
        <v>430</v>
      </c>
      <c r="E1166" s="81" t="s">
        <v>408</v>
      </c>
      <c r="F1166" s="15"/>
      <c r="G1166" s="81" t="s">
        <v>444</v>
      </c>
      <c r="H1166" s="27"/>
      <c r="I1166" s="27"/>
      <c r="J1166" s="27"/>
      <c r="K1166" s="27"/>
      <c r="L1166" s="27"/>
      <c r="M1166" s="22" t="s">
        <v>895</v>
      </c>
      <c r="N1166" s="15" t="s">
        <v>1081</v>
      </c>
      <c r="O1166" s="15"/>
      <c r="P1166" s="15"/>
      <c r="Q1166" s="81" t="s">
        <v>1229</v>
      </c>
      <c r="R1166" s="81"/>
    </row>
    <row r="1167" spans="1:18" x14ac:dyDescent="0.25">
      <c r="A1167" s="79"/>
      <c r="B1167" s="88"/>
      <c r="C1167" s="88"/>
      <c r="D1167" s="81"/>
      <c r="E1167" s="81"/>
      <c r="F1167" s="15"/>
      <c r="G1167" s="81"/>
      <c r="H1167" s="27"/>
      <c r="I1167" s="27"/>
      <c r="J1167" s="27"/>
      <c r="K1167" s="27"/>
      <c r="L1167" s="27"/>
      <c r="M1167" s="22" t="s">
        <v>881</v>
      </c>
      <c r="N1167" s="15" t="s">
        <v>974</v>
      </c>
      <c r="O1167" s="15"/>
      <c r="P1167" s="15"/>
      <c r="Q1167" s="81"/>
      <c r="R1167" s="81"/>
    </row>
    <row r="1168" spans="1:18" x14ac:dyDescent="0.25">
      <c r="A1168" s="79"/>
      <c r="B1168" s="88"/>
      <c r="C1168" s="88"/>
      <c r="D1168" s="81"/>
      <c r="E1168" s="81"/>
      <c r="F1168" s="15"/>
      <c r="G1168" s="81"/>
      <c r="H1168" s="27"/>
      <c r="I1168" s="27"/>
      <c r="J1168" s="27"/>
      <c r="K1168" s="27"/>
      <c r="L1168" s="27"/>
      <c r="M1168" s="22" t="s">
        <v>883</v>
      </c>
      <c r="N1168" s="15" t="s">
        <v>901</v>
      </c>
      <c r="O1168" s="15"/>
      <c r="P1168" s="15"/>
      <c r="Q1168" s="81"/>
      <c r="R1168" s="81"/>
    </row>
    <row r="1169" spans="1:18" x14ac:dyDescent="0.25">
      <c r="A1169" s="79"/>
      <c r="B1169" s="88"/>
      <c r="C1169" s="88"/>
      <c r="D1169" s="81"/>
      <c r="E1169" s="81"/>
      <c r="F1169" s="15"/>
      <c r="G1169" s="81"/>
      <c r="H1169" s="27"/>
      <c r="I1169" s="27"/>
      <c r="J1169" s="27"/>
      <c r="K1169" s="27"/>
      <c r="L1169" s="27"/>
      <c r="M1169" s="22" t="s">
        <v>887</v>
      </c>
      <c r="N1169" s="15" t="s">
        <v>885</v>
      </c>
      <c r="O1169" s="15"/>
      <c r="P1169" s="15"/>
      <c r="Q1169" s="81"/>
      <c r="R1169" s="81"/>
    </row>
    <row r="1170" spans="1:18" x14ac:dyDescent="0.25">
      <c r="A1170" s="79">
        <f>A1166+1</f>
        <v>300</v>
      </c>
      <c r="B1170" s="88">
        <v>-88.312344331138902</v>
      </c>
      <c r="C1170" s="88">
        <v>41.913643391105197</v>
      </c>
      <c r="D1170" s="81" t="s">
        <v>430</v>
      </c>
      <c r="E1170" s="81" t="s">
        <v>408</v>
      </c>
      <c r="F1170" s="15"/>
      <c r="G1170" s="81" t="s">
        <v>445</v>
      </c>
      <c r="H1170" s="27"/>
      <c r="I1170" s="27"/>
      <c r="J1170" s="27"/>
      <c r="K1170" s="27"/>
      <c r="L1170" s="27"/>
      <c r="M1170" s="22" t="s">
        <v>881</v>
      </c>
      <c r="N1170" s="15" t="s">
        <v>974</v>
      </c>
      <c r="O1170" s="15"/>
      <c r="P1170" s="15"/>
      <c r="Q1170" s="81" t="s">
        <v>1229</v>
      </c>
      <c r="R1170" s="81"/>
    </row>
    <row r="1171" spans="1:18" x14ac:dyDescent="0.25">
      <c r="A1171" s="79"/>
      <c r="B1171" s="88"/>
      <c r="C1171" s="88"/>
      <c r="D1171" s="81"/>
      <c r="E1171" s="81"/>
      <c r="F1171" s="15"/>
      <c r="G1171" s="81"/>
      <c r="H1171" s="27"/>
      <c r="I1171" s="27"/>
      <c r="J1171" s="27"/>
      <c r="K1171" s="27"/>
      <c r="L1171" s="27"/>
      <c r="M1171" s="22" t="s">
        <v>883</v>
      </c>
      <c r="N1171" s="15" t="s">
        <v>901</v>
      </c>
      <c r="O1171" s="15"/>
      <c r="P1171" s="15"/>
      <c r="Q1171" s="81"/>
      <c r="R1171" s="81"/>
    </row>
    <row r="1172" spans="1:18" x14ac:dyDescent="0.25">
      <c r="A1172" s="79"/>
      <c r="B1172" s="88"/>
      <c r="C1172" s="88"/>
      <c r="D1172" s="81"/>
      <c r="E1172" s="81"/>
      <c r="F1172" s="15"/>
      <c r="G1172" s="81"/>
      <c r="H1172" s="27"/>
      <c r="I1172" s="27"/>
      <c r="J1172" s="27"/>
      <c r="K1172" s="27"/>
      <c r="L1172" s="27"/>
      <c r="M1172" s="22" t="s">
        <v>887</v>
      </c>
      <c r="N1172" s="15" t="s">
        <v>885</v>
      </c>
      <c r="O1172" s="15"/>
      <c r="P1172" s="15"/>
      <c r="Q1172" s="81"/>
      <c r="R1172" s="81"/>
    </row>
    <row r="1173" spans="1:18" ht="45.75" x14ac:dyDescent="0.25">
      <c r="A1173" s="18">
        <f>A1170+1</f>
        <v>301</v>
      </c>
      <c r="B1173" s="19">
        <v>-88.312267000000006</v>
      </c>
      <c r="C1173" s="19">
        <v>41.913345999999997</v>
      </c>
      <c r="D1173" s="15" t="s">
        <v>430</v>
      </c>
      <c r="E1173" s="15" t="s">
        <v>408</v>
      </c>
      <c r="F1173" s="15"/>
      <c r="G1173" s="15" t="s">
        <v>446</v>
      </c>
      <c r="H1173" s="27"/>
      <c r="I1173" s="27"/>
      <c r="J1173" s="27"/>
      <c r="K1173" s="27"/>
      <c r="L1173" s="27"/>
      <c r="M1173" s="22" t="s">
        <v>881</v>
      </c>
      <c r="N1173" s="15" t="s">
        <v>1085</v>
      </c>
      <c r="O1173" s="15"/>
      <c r="P1173" s="15"/>
      <c r="Q1173" s="15" t="s">
        <v>1229</v>
      </c>
      <c r="R1173" s="15"/>
    </row>
    <row r="1174" spans="1:18" ht="33.75" x14ac:dyDescent="0.25">
      <c r="A1174" s="79">
        <f>A1173+1</f>
        <v>302</v>
      </c>
      <c r="B1174" s="88">
        <v>-88.312265999999994</v>
      </c>
      <c r="C1174" s="88">
        <v>41.912742999999999</v>
      </c>
      <c r="D1174" s="81" t="s">
        <v>430</v>
      </c>
      <c r="E1174" s="81" t="s">
        <v>408</v>
      </c>
      <c r="F1174" s="15"/>
      <c r="G1174" s="81" t="s">
        <v>447</v>
      </c>
      <c r="H1174" s="27"/>
      <c r="I1174" s="27"/>
      <c r="J1174" s="27"/>
      <c r="K1174" s="27"/>
      <c r="L1174" s="27"/>
      <c r="M1174" s="22" t="s">
        <v>881</v>
      </c>
      <c r="N1174" s="15" t="s">
        <v>1086</v>
      </c>
      <c r="O1174" s="15"/>
      <c r="P1174" s="15"/>
      <c r="Q1174" s="81" t="s">
        <v>1229</v>
      </c>
      <c r="R1174" s="81"/>
    </row>
    <row r="1175" spans="1:18" ht="22.5" x14ac:dyDescent="0.25">
      <c r="A1175" s="79"/>
      <c r="B1175" s="88"/>
      <c r="C1175" s="88"/>
      <c r="D1175" s="81"/>
      <c r="E1175" s="81"/>
      <c r="F1175" s="15"/>
      <c r="G1175" s="81"/>
      <c r="H1175" s="27"/>
      <c r="I1175" s="27"/>
      <c r="J1175" s="27"/>
      <c r="K1175" s="27"/>
      <c r="L1175" s="27"/>
      <c r="M1175" s="22" t="s">
        <v>883</v>
      </c>
      <c r="N1175" s="15" t="s">
        <v>1087</v>
      </c>
      <c r="O1175" s="15"/>
      <c r="P1175" s="15"/>
      <c r="Q1175" s="81"/>
      <c r="R1175" s="81"/>
    </row>
    <row r="1176" spans="1:18" x14ac:dyDescent="0.25">
      <c r="A1176" s="79"/>
      <c r="B1176" s="88"/>
      <c r="C1176" s="88"/>
      <c r="D1176" s="81"/>
      <c r="E1176" s="81"/>
      <c r="F1176" s="15"/>
      <c r="G1176" s="81"/>
      <c r="H1176" s="27"/>
      <c r="I1176" s="27"/>
      <c r="J1176" s="27"/>
      <c r="K1176" s="27"/>
      <c r="L1176" s="27"/>
      <c r="M1176" s="22" t="s">
        <v>887</v>
      </c>
      <c r="N1176" s="15" t="s">
        <v>974</v>
      </c>
      <c r="O1176" s="15"/>
      <c r="P1176" s="15"/>
      <c r="Q1176" s="81"/>
      <c r="R1176" s="81"/>
    </row>
    <row r="1177" spans="1:18" x14ac:dyDescent="0.25">
      <c r="A1177" s="79"/>
      <c r="B1177" s="88"/>
      <c r="C1177" s="88"/>
      <c r="D1177" s="81"/>
      <c r="E1177" s="81"/>
      <c r="F1177" s="15"/>
      <c r="G1177" s="81"/>
      <c r="H1177" s="27"/>
      <c r="I1177" s="27"/>
      <c r="J1177" s="27"/>
      <c r="K1177" s="27"/>
      <c r="L1177" s="27"/>
      <c r="M1177" s="22" t="s">
        <v>889</v>
      </c>
      <c r="N1177" s="15" t="s">
        <v>901</v>
      </c>
      <c r="O1177" s="15"/>
      <c r="P1177" s="15"/>
      <c r="Q1177" s="81"/>
      <c r="R1177" s="81"/>
    </row>
    <row r="1178" spans="1:18" x14ac:dyDescent="0.25">
      <c r="A1178" s="79"/>
      <c r="B1178" s="88"/>
      <c r="C1178" s="88"/>
      <c r="D1178" s="81"/>
      <c r="E1178" s="81"/>
      <c r="F1178" s="15"/>
      <c r="G1178" s="81"/>
      <c r="H1178" s="27"/>
      <c r="I1178" s="27"/>
      <c r="J1178" s="27"/>
      <c r="K1178" s="27"/>
      <c r="L1178" s="27"/>
      <c r="M1178" s="22" t="s">
        <v>891</v>
      </c>
      <c r="N1178" s="15" t="s">
        <v>885</v>
      </c>
      <c r="O1178" s="15"/>
      <c r="P1178" s="15"/>
      <c r="Q1178" s="81"/>
      <c r="R1178" s="81"/>
    </row>
    <row r="1179" spans="1:18" ht="33.75" x14ac:dyDescent="0.25">
      <c r="A1179" s="79">
        <f>A1174+1</f>
        <v>303</v>
      </c>
      <c r="B1179" s="88">
        <v>-88.312084738606202</v>
      </c>
      <c r="C1179" s="88">
        <v>41.912639262319097</v>
      </c>
      <c r="D1179" s="81" t="s">
        <v>430</v>
      </c>
      <c r="E1179" s="81" t="s">
        <v>408</v>
      </c>
      <c r="F1179" s="15"/>
      <c r="G1179" s="81" t="s">
        <v>446</v>
      </c>
      <c r="H1179" s="27"/>
      <c r="I1179" s="27"/>
      <c r="J1179" s="27"/>
      <c r="K1179" s="27"/>
      <c r="L1179" s="27"/>
      <c r="M1179" s="22" t="s">
        <v>881</v>
      </c>
      <c r="N1179" s="15" t="s">
        <v>1088</v>
      </c>
      <c r="O1179" s="15"/>
      <c r="P1179" s="15"/>
      <c r="Q1179" s="81" t="s">
        <v>10</v>
      </c>
      <c r="R1179" s="81"/>
    </row>
    <row r="1180" spans="1:18" x14ac:dyDescent="0.25">
      <c r="A1180" s="79"/>
      <c r="B1180" s="88"/>
      <c r="C1180" s="88"/>
      <c r="D1180" s="81"/>
      <c r="E1180" s="81"/>
      <c r="F1180" s="15"/>
      <c r="G1180" s="81"/>
      <c r="H1180" s="27"/>
      <c r="I1180" s="27"/>
      <c r="J1180" s="27"/>
      <c r="K1180" s="27"/>
      <c r="L1180" s="27"/>
      <c r="M1180" s="22" t="s">
        <v>883</v>
      </c>
      <c r="N1180" s="15" t="s">
        <v>974</v>
      </c>
      <c r="O1180" s="15"/>
      <c r="P1180" s="15"/>
      <c r="Q1180" s="81"/>
      <c r="R1180" s="81"/>
    </row>
    <row r="1181" spans="1:18" x14ac:dyDescent="0.25">
      <c r="A1181" s="79"/>
      <c r="B1181" s="88"/>
      <c r="C1181" s="88"/>
      <c r="D1181" s="81"/>
      <c r="E1181" s="81"/>
      <c r="F1181" s="15"/>
      <c r="G1181" s="81"/>
      <c r="H1181" s="27"/>
      <c r="I1181" s="27"/>
      <c r="J1181" s="27"/>
      <c r="K1181" s="27"/>
      <c r="L1181" s="27"/>
      <c r="M1181" s="22" t="s">
        <v>887</v>
      </c>
      <c r="N1181" s="15" t="s">
        <v>901</v>
      </c>
      <c r="O1181" s="15"/>
      <c r="P1181" s="15"/>
      <c r="Q1181" s="81"/>
      <c r="R1181" s="81"/>
    </row>
    <row r="1182" spans="1:18" x14ac:dyDescent="0.25">
      <c r="A1182" s="79"/>
      <c r="B1182" s="88"/>
      <c r="C1182" s="88"/>
      <c r="D1182" s="81"/>
      <c r="E1182" s="81"/>
      <c r="F1182" s="15"/>
      <c r="G1182" s="81"/>
      <c r="H1182" s="27"/>
      <c r="I1182" s="27"/>
      <c r="J1182" s="27"/>
      <c r="K1182" s="27"/>
      <c r="L1182" s="27"/>
      <c r="M1182" s="22" t="s">
        <v>889</v>
      </c>
      <c r="N1182" s="15" t="s">
        <v>885</v>
      </c>
      <c r="O1182" s="15"/>
      <c r="P1182" s="15"/>
      <c r="Q1182" s="81"/>
      <c r="R1182" s="81"/>
    </row>
    <row r="1183" spans="1:18" ht="45.75" x14ac:dyDescent="0.25">
      <c r="A1183" s="18">
        <f>A1179+1</f>
        <v>304</v>
      </c>
      <c r="B1183" s="19">
        <v>-88.313096999999999</v>
      </c>
      <c r="C1183" s="19">
        <v>41.911824000000003</v>
      </c>
      <c r="D1183" s="15" t="s">
        <v>68</v>
      </c>
      <c r="E1183" s="15" t="s">
        <v>408</v>
      </c>
      <c r="F1183" s="15"/>
      <c r="G1183" s="15" t="s">
        <v>448</v>
      </c>
      <c r="H1183" s="27"/>
      <c r="I1183" s="27"/>
      <c r="J1183" s="27"/>
      <c r="K1183" s="27"/>
      <c r="L1183" s="27"/>
      <c r="M1183" s="22" t="s">
        <v>881</v>
      </c>
      <c r="N1183" s="7" t="s">
        <v>1089</v>
      </c>
      <c r="O1183" s="7"/>
      <c r="P1183" s="7"/>
      <c r="Q1183" s="15" t="s">
        <v>1229</v>
      </c>
      <c r="R1183" s="15"/>
    </row>
    <row r="1184" spans="1:18" ht="45.75" x14ac:dyDescent="0.25">
      <c r="A1184" s="18">
        <f>A1183+1</f>
        <v>305</v>
      </c>
      <c r="B1184" s="19">
        <v>-88.311515999999997</v>
      </c>
      <c r="C1184" s="19">
        <v>41.912008999999998</v>
      </c>
      <c r="D1184" s="15" t="s">
        <v>63</v>
      </c>
      <c r="E1184" s="15" t="s">
        <v>408</v>
      </c>
      <c r="F1184" s="15"/>
      <c r="G1184" s="15" t="s">
        <v>449</v>
      </c>
      <c r="H1184" s="27"/>
      <c r="I1184" s="27"/>
      <c r="J1184" s="27"/>
      <c r="K1184" s="27"/>
      <c r="L1184" s="27"/>
      <c r="M1184" s="22" t="s">
        <v>881</v>
      </c>
      <c r="N1184" s="7" t="s">
        <v>1090</v>
      </c>
      <c r="O1184" s="7"/>
      <c r="P1184" s="7"/>
      <c r="Q1184" s="15" t="s">
        <v>1229</v>
      </c>
      <c r="R1184" s="15"/>
    </row>
    <row r="1185" spans="1:18" ht="45.75" x14ac:dyDescent="0.25">
      <c r="A1185" s="18">
        <f>A1184+1</f>
        <v>306</v>
      </c>
      <c r="B1185" s="19">
        <v>-88.312265999999994</v>
      </c>
      <c r="C1185" s="19">
        <v>41.912742999999999</v>
      </c>
      <c r="D1185" s="15" t="s">
        <v>68</v>
      </c>
      <c r="E1185" s="15" t="s">
        <v>408</v>
      </c>
      <c r="F1185" s="15"/>
      <c r="G1185" s="15" t="s">
        <v>450</v>
      </c>
      <c r="H1185" s="27"/>
      <c r="I1185" s="27"/>
      <c r="J1185" s="27"/>
      <c r="K1185" s="27"/>
      <c r="L1185" s="27"/>
      <c r="M1185" s="22" t="s">
        <v>881</v>
      </c>
      <c r="N1185" s="7" t="s">
        <v>1089</v>
      </c>
      <c r="O1185" s="7"/>
      <c r="P1185" s="7"/>
      <c r="Q1185" s="15" t="s">
        <v>1229</v>
      </c>
      <c r="R1185" s="15"/>
    </row>
    <row r="1186" spans="1:18" x14ac:dyDescent="0.25">
      <c r="A1186" s="79">
        <f>A1185+1</f>
        <v>307</v>
      </c>
      <c r="B1186" s="88">
        <v>-88.312014699805403</v>
      </c>
      <c r="C1186" s="88">
        <v>41.912266441028599</v>
      </c>
      <c r="D1186" s="81" t="s">
        <v>229</v>
      </c>
      <c r="E1186" s="81" t="s">
        <v>408</v>
      </c>
      <c r="F1186" s="15"/>
      <c r="G1186" s="81" t="s">
        <v>451</v>
      </c>
      <c r="H1186" s="27"/>
      <c r="I1186" s="27"/>
      <c r="J1186" s="27"/>
      <c r="K1186" s="27"/>
      <c r="L1186" s="27"/>
      <c r="M1186" s="22" t="s">
        <v>881</v>
      </c>
      <c r="N1186" s="15" t="s">
        <v>885</v>
      </c>
      <c r="O1186" s="15"/>
      <c r="P1186" s="15"/>
      <c r="Q1186" s="81" t="s">
        <v>10</v>
      </c>
      <c r="R1186" s="81"/>
    </row>
    <row r="1187" spans="1:18" x14ac:dyDescent="0.25">
      <c r="A1187" s="79"/>
      <c r="B1187" s="88"/>
      <c r="C1187" s="88"/>
      <c r="D1187" s="81"/>
      <c r="E1187" s="81"/>
      <c r="F1187" s="15"/>
      <c r="G1187" s="81"/>
      <c r="H1187" s="27"/>
      <c r="I1187" s="27"/>
      <c r="J1187" s="27"/>
      <c r="K1187" s="27"/>
      <c r="L1187" s="27"/>
      <c r="M1187" s="22" t="s">
        <v>883</v>
      </c>
      <c r="N1187" s="15" t="s">
        <v>901</v>
      </c>
      <c r="O1187" s="15"/>
      <c r="P1187" s="15"/>
      <c r="Q1187" s="81"/>
      <c r="R1187" s="81"/>
    </row>
    <row r="1188" spans="1:18" x14ac:dyDescent="0.25">
      <c r="A1188" s="79"/>
      <c r="B1188" s="88"/>
      <c r="C1188" s="88"/>
      <c r="D1188" s="81"/>
      <c r="E1188" s="81" t="s">
        <v>408</v>
      </c>
      <c r="F1188" s="15"/>
      <c r="G1188" s="81" t="s">
        <v>452</v>
      </c>
      <c r="H1188" s="27"/>
      <c r="I1188" s="27"/>
      <c r="J1188" s="27"/>
      <c r="K1188" s="27"/>
      <c r="L1188" s="27"/>
      <c r="M1188" s="22" t="s">
        <v>881</v>
      </c>
      <c r="N1188" s="15" t="s">
        <v>885</v>
      </c>
      <c r="O1188" s="15"/>
      <c r="P1188" s="15"/>
      <c r="Q1188" s="81"/>
      <c r="R1188" s="81"/>
    </row>
    <row r="1189" spans="1:18" x14ac:dyDescent="0.25">
      <c r="A1189" s="79"/>
      <c r="B1189" s="88"/>
      <c r="C1189" s="88"/>
      <c r="D1189" s="81"/>
      <c r="E1189" s="81"/>
      <c r="F1189" s="15"/>
      <c r="G1189" s="81"/>
      <c r="H1189" s="27"/>
      <c r="I1189" s="27"/>
      <c r="J1189" s="27"/>
      <c r="K1189" s="27"/>
      <c r="L1189" s="27"/>
      <c r="M1189" s="22" t="s">
        <v>883</v>
      </c>
      <c r="N1189" s="15" t="s">
        <v>901</v>
      </c>
      <c r="O1189" s="15"/>
      <c r="P1189" s="15"/>
      <c r="Q1189" s="81"/>
      <c r="R1189" s="81"/>
    </row>
    <row r="1190" spans="1:18" ht="22.5" x14ac:dyDescent="0.25">
      <c r="A1190" s="79"/>
      <c r="B1190" s="88"/>
      <c r="C1190" s="88"/>
      <c r="D1190" s="81"/>
      <c r="E1190" s="81"/>
      <c r="F1190" s="15"/>
      <c r="G1190" s="81"/>
      <c r="H1190" s="27"/>
      <c r="I1190" s="27"/>
      <c r="J1190" s="27"/>
      <c r="K1190" s="27"/>
      <c r="L1190" s="27"/>
      <c r="M1190" s="22" t="s">
        <v>887</v>
      </c>
      <c r="N1190" s="15" t="s">
        <v>1091</v>
      </c>
      <c r="O1190" s="15"/>
      <c r="P1190" s="15"/>
      <c r="Q1190" s="81"/>
      <c r="R1190" s="81"/>
    </row>
    <row r="1191" spans="1:18" x14ac:dyDescent="0.25">
      <c r="A1191" s="79">
        <f>A1186+1</f>
        <v>308</v>
      </c>
      <c r="B1191" s="88">
        <v>-88.311547000000004</v>
      </c>
      <c r="C1191" s="88">
        <v>41.911870999999998</v>
      </c>
      <c r="D1191" s="81" t="s">
        <v>63</v>
      </c>
      <c r="E1191" s="81" t="s">
        <v>408</v>
      </c>
      <c r="F1191" s="15"/>
      <c r="G1191" s="81" t="s">
        <v>453</v>
      </c>
      <c r="H1191" s="27"/>
      <c r="I1191" s="27"/>
      <c r="J1191" s="27"/>
      <c r="K1191" s="27"/>
      <c r="L1191" s="27"/>
      <c r="M1191" s="22" t="s">
        <v>881</v>
      </c>
      <c r="N1191" s="15" t="s">
        <v>978</v>
      </c>
      <c r="O1191" s="15"/>
      <c r="P1191" s="15"/>
      <c r="Q1191" s="81" t="s">
        <v>10</v>
      </c>
      <c r="R1191" s="81"/>
    </row>
    <row r="1192" spans="1:18" x14ac:dyDescent="0.25">
      <c r="A1192" s="79"/>
      <c r="B1192" s="88">
        <v>-88.311547000000004</v>
      </c>
      <c r="C1192" s="88">
        <v>41.911870999999998</v>
      </c>
      <c r="D1192" s="81"/>
      <c r="E1192" s="81"/>
      <c r="F1192" s="15"/>
      <c r="G1192" s="81"/>
      <c r="H1192" s="27"/>
      <c r="I1192" s="27"/>
      <c r="J1192" s="27"/>
      <c r="K1192" s="27"/>
      <c r="L1192" s="27"/>
      <c r="M1192" s="22" t="s">
        <v>883</v>
      </c>
      <c r="N1192" s="15" t="s">
        <v>927</v>
      </c>
      <c r="O1192" s="15"/>
      <c r="P1192" s="15"/>
      <c r="Q1192" s="81"/>
      <c r="R1192" s="81"/>
    </row>
    <row r="1193" spans="1:18" x14ac:dyDescent="0.25">
      <c r="A1193" s="79"/>
      <c r="B1193" s="88">
        <v>-88.311547000000004</v>
      </c>
      <c r="C1193" s="88">
        <v>41.911870999999998</v>
      </c>
      <c r="D1193" s="81"/>
      <c r="E1193" s="81"/>
      <c r="F1193" s="15"/>
      <c r="G1193" s="81"/>
      <c r="H1193" s="27"/>
      <c r="I1193" s="27"/>
      <c r="J1193" s="27"/>
      <c r="K1193" s="27"/>
      <c r="L1193" s="27"/>
      <c r="M1193" s="22" t="s">
        <v>887</v>
      </c>
      <c r="N1193" s="15" t="s">
        <v>929</v>
      </c>
      <c r="O1193" s="15"/>
      <c r="P1193" s="15"/>
      <c r="Q1193" s="81"/>
      <c r="R1193" s="81"/>
    </row>
    <row r="1194" spans="1:18" x14ac:dyDescent="0.25">
      <c r="A1194" s="79">
        <f>A1191+1</f>
        <v>309</v>
      </c>
      <c r="B1194" s="88">
        <v>-88.310912999999999</v>
      </c>
      <c r="C1194" s="88">
        <v>41.911253000000002</v>
      </c>
      <c r="D1194" s="81" t="s">
        <v>418</v>
      </c>
      <c r="E1194" s="81" t="s">
        <v>408</v>
      </c>
      <c r="F1194" s="15"/>
      <c r="G1194" s="81" t="s">
        <v>454</v>
      </c>
      <c r="H1194" s="27"/>
      <c r="I1194" s="27"/>
      <c r="J1194" s="27"/>
      <c r="K1194" s="27"/>
      <c r="L1194" s="27"/>
      <c r="M1194" s="22" t="s">
        <v>881</v>
      </c>
      <c r="N1194" s="7" t="s">
        <v>978</v>
      </c>
      <c r="O1194" s="7"/>
      <c r="P1194" s="7"/>
      <c r="Q1194" s="81" t="s">
        <v>1229</v>
      </c>
      <c r="R1194" s="81"/>
    </row>
    <row r="1195" spans="1:18" x14ac:dyDescent="0.25">
      <c r="A1195" s="79"/>
      <c r="B1195" s="88">
        <v>-88.310912999999999</v>
      </c>
      <c r="C1195" s="88">
        <v>41.911253000000002</v>
      </c>
      <c r="D1195" s="81"/>
      <c r="E1195" s="81"/>
      <c r="F1195" s="15"/>
      <c r="G1195" s="81"/>
      <c r="H1195" s="27"/>
      <c r="I1195" s="27"/>
      <c r="J1195" s="27"/>
      <c r="K1195" s="27"/>
      <c r="L1195" s="27"/>
      <c r="M1195" s="22" t="s">
        <v>883</v>
      </c>
      <c r="N1195" s="7" t="s">
        <v>884</v>
      </c>
      <c r="O1195" s="7"/>
      <c r="P1195" s="7"/>
      <c r="Q1195" s="81"/>
      <c r="R1195" s="81"/>
    </row>
    <row r="1196" spans="1:18" x14ac:dyDescent="0.25">
      <c r="A1196" s="79">
        <f>A1194+1</f>
        <v>310</v>
      </c>
      <c r="B1196" s="88">
        <v>-88.310697000000005</v>
      </c>
      <c r="C1196" s="88">
        <v>41.911228999999999</v>
      </c>
      <c r="D1196" s="81" t="s">
        <v>418</v>
      </c>
      <c r="E1196" s="81" t="s">
        <v>408</v>
      </c>
      <c r="F1196" s="15"/>
      <c r="G1196" s="81" t="s">
        <v>455</v>
      </c>
      <c r="H1196" s="27"/>
      <c r="I1196" s="27"/>
      <c r="J1196" s="27"/>
      <c r="K1196" s="27"/>
      <c r="L1196" s="27"/>
      <c r="M1196" s="22" t="s">
        <v>881</v>
      </c>
      <c r="N1196" s="7" t="s">
        <v>978</v>
      </c>
      <c r="O1196" s="7"/>
      <c r="P1196" s="7"/>
      <c r="Q1196" s="81" t="s">
        <v>1229</v>
      </c>
      <c r="R1196" s="81"/>
    </row>
    <row r="1197" spans="1:18" x14ac:dyDescent="0.25">
      <c r="A1197" s="79"/>
      <c r="B1197" s="88">
        <v>-88.310697000000005</v>
      </c>
      <c r="C1197" s="88">
        <v>41.911228999999999</v>
      </c>
      <c r="D1197" s="81"/>
      <c r="E1197" s="81"/>
      <c r="F1197" s="15"/>
      <c r="G1197" s="81"/>
      <c r="H1197" s="27"/>
      <c r="I1197" s="27"/>
      <c r="J1197" s="27"/>
      <c r="K1197" s="27"/>
      <c r="L1197" s="27"/>
      <c r="M1197" s="22" t="s">
        <v>883</v>
      </c>
      <c r="N1197" s="7" t="s">
        <v>884</v>
      </c>
      <c r="O1197" s="7"/>
      <c r="P1197" s="7"/>
      <c r="Q1197" s="81"/>
      <c r="R1197" s="81"/>
    </row>
    <row r="1198" spans="1:18" x14ac:dyDescent="0.25">
      <c r="A1198" s="79">
        <f>A1196+1</f>
        <v>311</v>
      </c>
      <c r="B1198" s="88">
        <v>-88.310096999999999</v>
      </c>
      <c r="C1198" s="88">
        <v>41.910623000000001</v>
      </c>
      <c r="D1198" s="81" t="s">
        <v>63</v>
      </c>
      <c r="E1198" s="81" t="s">
        <v>408</v>
      </c>
      <c r="F1198" s="15"/>
      <c r="G1198" s="81" t="s">
        <v>456</v>
      </c>
      <c r="H1198" s="27"/>
      <c r="I1198" s="27"/>
      <c r="J1198" s="27"/>
      <c r="K1198" s="27"/>
      <c r="L1198" s="27"/>
      <c r="M1198" s="22" t="s">
        <v>881</v>
      </c>
      <c r="N1198" s="15" t="s">
        <v>978</v>
      </c>
      <c r="O1198" s="15"/>
      <c r="P1198" s="15"/>
      <c r="Q1198" s="81" t="s">
        <v>1229</v>
      </c>
      <c r="R1198" s="81"/>
    </row>
    <row r="1199" spans="1:18" x14ac:dyDescent="0.25">
      <c r="A1199" s="79"/>
      <c r="B1199" s="88">
        <v>-88.310096999999999</v>
      </c>
      <c r="C1199" s="88">
        <v>41.910623000000001</v>
      </c>
      <c r="D1199" s="81"/>
      <c r="E1199" s="81"/>
      <c r="F1199" s="15"/>
      <c r="G1199" s="81"/>
      <c r="H1199" s="27"/>
      <c r="I1199" s="27"/>
      <c r="J1199" s="27"/>
      <c r="K1199" s="27"/>
      <c r="L1199" s="27"/>
      <c r="M1199" s="22" t="s">
        <v>883</v>
      </c>
      <c r="N1199" s="15" t="s">
        <v>927</v>
      </c>
      <c r="O1199" s="15"/>
      <c r="P1199" s="15"/>
      <c r="Q1199" s="81"/>
      <c r="R1199" s="81"/>
    </row>
    <row r="1200" spans="1:18" x14ac:dyDescent="0.25">
      <c r="A1200" s="79"/>
      <c r="B1200" s="88">
        <v>-88.310096999999999</v>
      </c>
      <c r="C1200" s="88">
        <v>41.910623000000001</v>
      </c>
      <c r="D1200" s="81"/>
      <c r="E1200" s="81"/>
      <c r="F1200" s="15"/>
      <c r="G1200" s="81"/>
      <c r="H1200" s="27"/>
      <c r="I1200" s="27"/>
      <c r="J1200" s="27"/>
      <c r="K1200" s="27"/>
      <c r="L1200" s="27"/>
      <c r="M1200" s="22" t="s">
        <v>887</v>
      </c>
      <c r="N1200" s="15" t="s">
        <v>929</v>
      </c>
      <c r="O1200" s="15"/>
      <c r="P1200" s="15"/>
      <c r="Q1200" s="81"/>
      <c r="R1200" s="81"/>
    </row>
    <row r="1201" spans="1:18" x14ac:dyDescent="0.25">
      <c r="A1201" s="79">
        <f>A1198+1</f>
        <v>312</v>
      </c>
      <c r="B1201" s="88">
        <v>-88.310921335821604</v>
      </c>
      <c r="C1201" s="88">
        <v>41.9112003344448</v>
      </c>
      <c r="D1201" s="80" t="s">
        <v>1451</v>
      </c>
      <c r="E1201" s="81" t="s">
        <v>404</v>
      </c>
      <c r="F1201" s="15"/>
      <c r="G1201" s="81" t="s">
        <v>457</v>
      </c>
      <c r="H1201" s="27"/>
      <c r="I1201" s="27"/>
      <c r="J1201" s="27"/>
      <c r="K1201" s="27"/>
      <c r="L1201" s="27"/>
      <c r="M1201" s="22" t="s">
        <v>881</v>
      </c>
      <c r="N1201" s="15" t="s">
        <v>885</v>
      </c>
      <c r="O1201" s="15"/>
      <c r="P1201" s="15"/>
      <c r="Q1201" s="80" t="s">
        <v>1234</v>
      </c>
      <c r="R1201" s="80" t="s">
        <v>1270</v>
      </c>
    </row>
    <row r="1202" spans="1:18" x14ac:dyDescent="0.25">
      <c r="A1202" s="79"/>
      <c r="B1202" s="88"/>
      <c r="C1202" s="88"/>
      <c r="D1202" s="81"/>
      <c r="E1202" s="81"/>
      <c r="F1202" s="15"/>
      <c r="G1202" s="81"/>
      <c r="H1202" s="27"/>
      <c r="I1202" s="27"/>
      <c r="J1202" s="27"/>
      <c r="K1202" s="27"/>
      <c r="L1202" s="27"/>
      <c r="M1202" s="22" t="s">
        <v>883</v>
      </c>
      <c r="N1202" s="15" t="s">
        <v>901</v>
      </c>
      <c r="O1202" s="15"/>
      <c r="P1202" s="15"/>
      <c r="Q1202" s="81"/>
      <c r="R1202" s="81"/>
    </row>
    <row r="1203" spans="1:18" ht="33.75" x14ac:dyDescent="0.25">
      <c r="A1203" s="79"/>
      <c r="B1203" s="88"/>
      <c r="C1203" s="88"/>
      <c r="D1203" s="81"/>
      <c r="E1203" s="81"/>
      <c r="F1203" s="15"/>
      <c r="G1203" s="81"/>
      <c r="H1203" s="27"/>
      <c r="I1203" s="27"/>
      <c r="J1203" s="27"/>
      <c r="K1203" s="27"/>
      <c r="L1203" s="27"/>
      <c r="M1203" s="22" t="s">
        <v>887</v>
      </c>
      <c r="N1203" s="15" t="s">
        <v>1092</v>
      </c>
      <c r="O1203" s="15"/>
      <c r="P1203" s="15"/>
      <c r="Q1203" s="81"/>
      <c r="R1203" s="81"/>
    </row>
    <row r="1204" spans="1:18" x14ac:dyDescent="0.25">
      <c r="A1204" s="79"/>
      <c r="B1204" s="88"/>
      <c r="C1204" s="88"/>
      <c r="D1204" s="81"/>
      <c r="E1204" s="81"/>
      <c r="F1204" s="15"/>
      <c r="G1204" s="81"/>
      <c r="H1204" s="27"/>
      <c r="I1204" s="27"/>
      <c r="J1204" s="27"/>
      <c r="K1204" s="27"/>
      <c r="L1204" s="27"/>
      <c r="M1204" s="22" t="s">
        <v>889</v>
      </c>
      <c r="N1204" s="15" t="s">
        <v>1093</v>
      </c>
      <c r="O1204" s="15"/>
      <c r="P1204" s="15"/>
      <c r="Q1204" s="81"/>
      <c r="R1204" s="81"/>
    </row>
    <row r="1205" spans="1:18" x14ac:dyDescent="0.25">
      <c r="A1205" s="79"/>
      <c r="B1205" s="88"/>
      <c r="C1205" s="88"/>
      <c r="D1205" s="81"/>
      <c r="E1205" s="81" t="s">
        <v>404</v>
      </c>
      <c r="F1205" s="15"/>
      <c r="G1205" s="81" t="s">
        <v>458</v>
      </c>
      <c r="H1205" s="27"/>
      <c r="I1205" s="27"/>
      <c r="J1205" s="27"/>
      <c r="K1205" s="27"/>
      <c r="L1205" s="27"/>
      <c r="M1205" s="22" t="s">
        <v>881</v>
      </c>
      <c r="N1205" s="15" t="s">
        <v>885</v>
      </c>
      <c r="O1205" s="15"/>
      <c r="P1205" s="15"/>
      <c r="Q1205" s="81"/>
      <c r="R1205" s="81"/>
    </row>
    <row r="1206" spans="1:18" x14ac:dyDescent="0.25">
      <c r="A1206" s="79"/>
      <c r="B1206" s="88"/>
      <c r="C1206" s="88"/>
      <c r="D1206" s="81"/>
      <c r="E1206" s="81"/>
      <c r="F1206" s="15"/>
      <c r="G1206" s="81"/>
      <c r="H1206" s="27"/>
      <c r="I1206" s="27"/>
      <c r="J1206" s="27"/>
      <c r="K1206" s="27"/>
      <c r="L1206" s="27"/>
      <c r="M1206" s="22" t="s">
        <v>883</v>
      </c>
      <c r="N1206" s="15" t="s">
        <v>963</v>
      </c>
      <c r="O1206" s="15"/>
      <c r="P1206" s="15"/>
      <c r="Q1206" s="81"/>
      <c r="R1206" s="81"/>
    </row>
    <row r="1207" spans="1:18" x14ac:dyDescent="0.25">
      <c r="A1207" s="79"/>
      <c r="B1207" s="88"/>
      <c r="C1207" s="88"/>
      <c r="D1207" s="81"/>
      <c r="E1207" s="81" t="s">
        <v>404</v>
      </c>
      <c r="F1207" s="15"/>
      <c r="G1207" s="81" t="s">
        <v>459</v>
      </c>
      <c r="H1207" s="27"/>
      <c r="I1207" s="27"/>
      <c r="J1207" s="27"/>
      <c r="K1207" s="27"/>
      <c r="L1207" s="27"/>
      <c r="M1207" s="22" t="s">
        <v>881</v>
      </c>
      <c r="N1207" s="15" t="s">
        <v>885</v>
      </c>
      <c r="O1207" s="15"/>
      <c r="P1207" s="15"/>
      <c r="Q1207" s="81"/>
      <c r="R1207" s="81"/>
    </row>
    <row r="1208" spans="1:18" x14ac:dyDescent="0.25">
      <c r="A1208" s="79"/>
      <c r="B1208" s="88"/>
      <c r="C1208" s="88"/>
      <c r="D1208" s="81"/>
      <c r="E1208" s="81"/>
      <c r="F1208" s="15"/>
      <c r="G1208" s="81"/>
      <c r="H1208" s="27"/>
      <c r="I1208" s="27"/>
      <c r="J1208" s="27"/>
      <c r="K1208" s="27"/>
      <c r="L1208" s="27"/>
      <c r="M1208" s="22" t="s">
        <v>883</v>
      </c>
      <c r="N1208" s="15" t="s">
        <v>901</v>
      </c>
      <c r="O1208" s="15"/>
      <c r="P1208" s="15"/>
      <c r="Q1208" s="81"/>
      <c r="R1208" s="81"/>
    </row>
    <row r="1209" spans="1:18" ht="33.75" x14ac:dyDescent="0.25">
      <c r="A1209" s="79"/>
      <c r="B1209" s="88"/>
      <c r="C1209" s="88"/>
      <c r="D1209" s="81"/>
      <c r="E1209" s="81"/>
      <c r="F1209" s="15"/>
      <c r="G1209" s="81"/>
      <c r="H1209" s="27"/>
      <c r="I1209" s="27"/>
      <c r="J1209" s="27"/>
      <c r="K1209" s="27"/>
      <c r="L1209" s="27"/>
      <c r="M1209" s="22" t="s">
        <v>887</v>
      </c>
      <c r="N1209" s="15" t="s">
        <v>1092</v>
      </c>
      <c r="O1209" s="15"/>
      <c r="P1209" s="15"/>
      <c r="Q1209" s="81"/>
      <c r="R1209" s="81"/>
    </row>
    <row r="1210" spans="1:18" x14ac:dyDescent="0.25">
      <c r="A1210" s="79"/>
      <c r="B1210" s="88"/>
      <c r="C1210" s="88"/>
      <c r="D1210" s="81"/>
      <c r="E1210" s="81"/>
      <c r="F1210" s="15"/>
      <c r="G1210" s="81"/>
      <c r="H1210" s="27"/>
      <c r="I1210" s="27"/>
      <c r="J1210" s="27"/>
      <c r="K1210" s="27"/>
      <c r="L1210" s="27"/>
      <c r="M1210" s="22" t="s">
        <v>889</v>
      </c>
      <c r="N1210" s="15" t="s">
        <v>1093</v>
      </c>
      <c r="O1210" s="15"/>
      <c r="P1210" s="15"/>
      <c r="Q1210" s="81"/>
      <c r="R1210" s="81"/>
    </row>
    <row r="1211" spans="1:18" x14ac:dyDescent="0.25">
      <c r="A1211" s="79">
        <f>A1201+1</f>
        <v>313</v>
      </c>
      <c r="B1211" s="88">
        <v>-88.312264665000001</v>
      </c>
      <c r="C1211" s="88">
        <v>41.911018591000001</v>
      </c>
      <c r="D1211" s="80" t="s">
        <v>1451</v>
      </c>
      <c r="E1211" s="81" t="s">
        <v>408</v>
      </c>
      <c r="F1211" s="15"/>
      <c r="G1211" s="81" t="s">
        <v>460</v>
      </c>
      <c r="H1211" s="27"/>
      <c r="I1211" s="27"/>
      <c r="J1211" s="27"/>
      <c r="K1211" s="27"/>
      <c r="L1211" s="27"/>
      <c r="M1211" s="22" t="s">
        <v>881</v>
      </c>
      <c r="N1211" s="15" t="s">
        <v>885</v>
      </c>
      <c r="O1211" s="15"/>
      <c r="P1211" s="15"/>
      <c r="Q1211" s="80" t="s">
        <v>1229</v>
      </c>
      <c r="R1211" s="80"/>
    </row>
    <row r="1212" spans="1:18" x14ac:dyDescent="0.25">
      <c r="A1212" s="79"/>
      <c r="B1212" s="88"/>
      <c r="C1212" s="88"/>
      <c r="D1212" s="80"/>
      <c r="E1212" s="81"/>
      <c r="F1212" s="15"/>
      <c r="G1212" s="81"/>
      <c r="H1212" s="27"/>
      <c r="I1212" s="27"/>
      <c r="J1212" s="27"/>
      <c r="K1212" s="27"/>
      <c r="L1212" s="27"/>
      <c r="M1212" s="22" t="s">
        <v>883</v>
      </c>
      <c r="N1212" s="15" t="s">
        <v>960</v>
      </c>
      <c r="O1212" s="15"/>
      <c r="P1212" s="15"/>
      <c r="Q1212" s="80"/>
      <c r="R1212" s="80"/>
    </row>
    <row r="1213" spans="1:18" ht="22.5" x14ac:dyDescent="0.25">
      <c r="A1213" s="79"/>
      <c r="B1213" s="88"/>
      <c r="C1213" s="88"/>
      <c r="D1213" s="80"/>
      <c r="E1213" s="15" t="s">
        <v>408</v>
      </c>
      <c r="F1213" s="15"/>
      <c r="G1213" s="15" t="s">
        <v>461</v>
      </c>
      <c r="H1213" s="27"/>
      <c r="I1213" s="27"/>
      <c r="J1213" s="27"/>
      <c r="K1213" s="27"/>
      <c r="L1213" s="27"/>
      <c r="M1213" s="22" t="s">
        <v>881</v>
      </c>
      <c r="N1213" s="15" t="s">
        <v>1094</v>
      </c>
      <c r="O1213" s="15"/>
      <c r="P1213" s="15"/>
      <c r="Q1213" s="80"/>
      <c r="R1213" s="80"/>
    </row>
    <row r="1214" spans="1:18" x14ac:dyDescent="0.25">
      <c r="A1214" s="79"/>
      <c r="B1214" s="88"/>
      <c r="C1214" s="88"/>
      <c r="D1214" s="80"/>
      <c r="E1214" s="81" t="s">
        <v>408</v>
      </c>
      <c r="F1214" s="15"/>
      <c r="G1214" s="81" t="s">
        <v>462</v>
      </c>
      <c r="H1214" s="27"/>
      <c r="I1214" s="27"/>
      <c r="J1214" s="27"/>
      <c r="K1214" s="27"/>
      <c r="L1214" s="27"/>
      <c r="M1214" s="22" t="s">
        <v>881</v>
      </c>
      <c r="N1214" s="15" t="s">
        <v>885</v>
      </c>
      <c r="O1214" s="15"/>
      <c r="P1214" s="15"/>
      <c r="Q1214" s="80"/>
      <c r="R1214" s="80"/>
    </row>
    <row r="1215" spans="1:18" x14ac:dyDescent="0.25">
      <c r="A1215" s="79"/>
      <c r="B1215" s="88"/>
      <c r="C1215" s="88"/>
      <c r="D1215" s="80"/>
      <c r="E1215" s="81"/>
      <c r="F1215" s="15"/>
      <c r="G1215" s="81"/>
      <c r="H1215" s="27"/>
      <c r="I1215" s="27"/>
      <c r="J1215" s="27"/>
      <c r="K1215" s="27"/>
      <c r="L1215" s="27"/>
      <c r="M1215" s="22" t="s">
        <v>883</v>
      </c>
      <c r="N1215" s="15" t="s">
        <v>903</v>
      </c>
      <c r="O1215" s="15"/>
      <c r="P1215" s="15"/>
      <c r="Q1215" s="80"/>
      <c r="R1215" s="80"/>
    </row>
    <row r="1216" spans="1:18" x14ac:dyDescent="0.25">
      <c r="A1216" s="79"/>
      <c r="B1216" s="88"/>
      <c r="C1216" s="88"/>
      <c r="D1216" s="80"/>
      <c r="E1216" s="81" t="s">
        <v>408</v>
      </c>
      <c r="F1216" s="15"/>
      <c r="G1216" s="81" t="s">
        <v>463</v>
      </c>
      <c r="H1216" s="27"/>
      <c r="I1216" s="27"/>
      <c r="J1216" s="27"/>
      <c r="K1216" s="27"/>
      <c r="L1216" s="27"/>
      <c r="M1216" s="22" t="s">
        <v>881</v>
      </c>
      <c r="N1216" s="15" t="s">
        <v>885</v>
      </c>
      <c r="O1216" s="15"/>
      <c r="P1216" s="15"/>
      <c r="Q1216" s="80"/>
      <c r="R1216" s="80"/>
    </row>
    <row r="1217" spans="1:18" x14ac:dyDescent="0.25">
      <c r="A1217" s="79"/>
      <c r="B1217" s="88"/>
      <c r="C1217" s="88"/>
      <c r="D1217" s="80"/>
      <c r="E1217" s="81"/>
      <c r="F1217" s="15"/>
      <c r="G1217" s="81"/>
      <c r="H1217" s="27"/>
      <c r="I1217" s="27"/>
      <c r="J1217" s="27"/>
      <c r="K1217" s="27"/>
      <c r="L1217" s="27"/>
      <c r="M1217" s="22" t="s">
        <v>883</v>
      </c>
      <c r="N1217" s="15" t="s">
        <v>901</v>
      </c>
      <c r="O1217" s="15"/>
      <c r="P1217" s="15"/>
      <c r="Q1217" s="80"/>
      <c r="R1217" s="80"/>
    </row>
    <row r="1218" spans="1:18" x14ac:dyDescent="0.25">
      <c r="A1218" s="79">
        <f>A1211+1</f>
        <v>314</v>
      </c>
      <c r="B1218" s="88">
        <v>-88.310446345000003</v>
      </c>
      <c r="C1218" s="88">
        <v>41.908876202000002</v>
      </c>
      <c r="D1218" s="80" t="s">
        <v>23</v>
      </c>
      <c r="E1218" s="81" t="s">
        <v>404</v>
      </c>
      <c r="F1218" s="15"/>
      <c r="G1218" s="81" t="s">
        <v>464</v>
      </c>
      <c r="H1218" s="27"/>
      <c r="I1218" s="27"/>
      <c r="J1218" s="27"/>
      <c r="K1218" s="27"/>
      <c r="L1218" s="27"/>
      <c r="M1218" s="22" t="s">
        <v>881</v>
      </c>
      <c r="N1218" s="15" t="s">
        <v>1095</v>
      </c>
      <c r="O1218" s="15"/>
      <c r="P1218" s="15"/>
      <c r="Q1218" s="80" t="s">
        <v>1229</v>
      </c>
      <c r="R1218" s="80"/>
    </row>
    <row r="1219" spans="1:18" x14ac:dyDescent="0.25">
      <c r="A1219" s="79"/>
      <c r="B1219" s="88"/>
      <c r="C1219" s="88"/>
      <c r="D1219" s="80"/>
      <c r="E1219" s="81"/>
      <c r="F1219" s="15"/>
      <c r="G1219" s="81"/>
      <c r="H1219" s="27"/>
      <c r="I1219" s="27"/>
      <c r="J1219" s="27"/>
      <c r="K1219" s="27"/>
      <c r="L1219" s="27"/>
      <c r="M1219" s="22" t="s">
        <v>883</v>
      </c>
      <c r="N1219" s="15" t="s">
        <v>885</v>
      </c>
      <c r="O1219" s="15"/>
      <c r="P1219" s="15"/>
      <c r="Q1219" s="80"/>
      <c r="R1219" s="80"/>
    </row>
    <row r="1220" spans="1:18" x14ac:dyDescent="0.25">
      <c r="A1220" s="79"/>
      <c r="B1220" s="88"/>
      <c r="C1220" s="88"/>
      <c r="D1220" s="80"/>
      <c r="E1220" s="81"/>
      <c r="F1220" s="15"/>
      <c r="G1220" s="81"/>
      <c r="H1220" s="27"/>
      <c r="I1220" s="27"/>
      <c r="J1220" s="27"/>
      <c r="K1220" s="27"/>
      <c r="L1220" s="27"/>
      <c r="M1220" s="22" t="s">
        <v>887</v>
      </c>
      <c r="N1220" s="15" t="s">
        <v>901</v>
      </c>
      <c r="O1220" s="15"/>
      <c r="P1220" s="15"/>
      <c r="Q1220" s="80"/>
      <c r="R1220" s="80"/>
    </row>
    <row r="1221" spans="1:18" x14ac:dyDescent="0.25">
      <c r="A1221" s="79">
        <f>A1218+1</f>
        <v>315</v>
      </c>
      <c r="B1221" s="88">
        <v>-88.310907</v>
      </c>
      <c r="C1221" s="88">
        <v>41.911177000000002</v>
      </c>
      <c r="D1221" s="81" t="s">
        <v>412</v>
      </c>
      <c r="E1221" s="81" t="s">
        <v>404</v>
      </c>
      <c r="F1221" s="15"/>
      <c r="G1221" s="81" t="s">
        <v>457</v>
      </c>
      <c r="H1221" s="27"/>
      <c r="I1221" s="27"/>
      <c r="J1221" s="27"/>
      <c r="K1221" s="27"/>
      <c r="L1221" s="27"/>
      <c r="M1221" s="22" t="s">
        <v>881</v>
      </c>
      <c r="N1221" s="15" t="s">
        <v>885</v>
      </c>
      <c r="O1221" s="15"/>
      <c r="P1221" s="15"/>
      <c r="Q1221" s="81" t="s">
        <v>10</v>
      </c>
      <c r="R1221" s="81"/>
    </row>
    <row r="1222" spans="1:18" x14ac:dyDescent="0.25">
      <c r="A1222" s="79"/>
      <c r="B1222" s="88"/>
      <c r="C1222" s="88"/>
      <c r="D1222" s="81"/>
      <c r="E1222" s="81"/>
      <c r="F1222" s="15"/>
      <c r="G1222" s="81"/>
      <c r="H1222" s="27"/>
      <c r="I1222" s="27"/>
      <c r="J1222" s="27"/>
      <c r="K1222" s="27"/>
      <c r="L1222" s="27"/>
      <c r="M1222" s="22" t="s">
        <v>883</v>
      </c>
      <c r="N1222" s="15" t="s">
        <v>1096</v>
      </c>
      <c r="O1222" s="15"/>
      <c r="P1222" s="15"/>
      <c r="Q1222" s="81"/>
      <c r="R1222" s="81"/>
    </row>
    <row r="1223" spans="1:18" ht="22.5" x14ac:dyDescent="0.25">
      <c r="A1223" s="79"/>
      <c r="B1223" s="88"/>
      <c r="C1223" s="88"/>
      <c r="D1223" s="81"/>
      <c r="E1223" s="81"/>
      <c r="F1223" s="15"/>
      <c r="G1223" s="81"/>
      <c r="H1223" s="27"/>
      <c r="I1223" s="27"/>
      <c r="J1223" s="27"/>
      <c r="K1223" s="27"/>
      <c r="L1223" s="27"/>
      <c r="M1223" s="22" t="s">
        <v>887</v>
      </c>
      <c r="N1223" s="15" t="s">
        <v>1097</v>
      </c>
      <c r="O1223" s="15"/>
      <c r="P1223" s="15"/>
      <c r="Q1223" s="81"/>
      <c r="R1223" s="81"/>
    </row>
    <row r="1224" spans="1:18" ht="22.5" x14ac:dyDescent="0.25">
      <c r="A1224" s="79"/>
      <c r="B1224" s="88"/>
      <c r="C1224" s="88"/>
      <c r="D1224" s="81"/>
      <c r="E1224" s="81"/>
      <c r="F1224" s="15"/>
      <c r="G1224" s="81"/>
      <c r="H1224" s="27"/>
      <c r="I1224" s="27"/>
      <c r="J1224" s="27"/>
      <c r="K1224" s="27"/>
      <c r="L1224" s="27"/>
      <c r="M1224" s="22" t="s">
        <v>889</v>
      </c>
      <c r="N1224" s="15" t="s">
        <v>1057</v>
      </c>
      <c r="O1224" s="15"/>
      <c r="P1224" s="15"/>
      <c r="Q1224" s="81"/>
      <c r="R1224" s="81"/>
    </row>
    <row r="1225" spans="1:18" x14ac:dyDescent="0.25">
      <c r="A1225" s="79"/>
      <c r="B1225" s="88"/>
      <c r="C1225" s="88"/>
      <c r="D1225" s="81"/>
      <c r="E1225" s="81" t="s">
        <v>404</v>
      </c>
      <c r="F1225" s="15"/>
      <c r="G1225" s="81" t="s">
        <v>465</v>
      </c>
      <c r="H1225" s="27"/>
      <c r="I1225" s="27"/>
      <c r="J1225" s="27"/>
      <c r="K1225" s="27"/>
      <c r="L1225" s="27"/>
      <c r="M1225" s="22" t="s">
        <v>881</v>
      </c>
      <c r="N1225" s="15" t="s">
        <v>885</v>
      </c>
      <c r="O1225" s="15"/>
      <c r="P1225" s="15"/>
      <c r="Q1225" s="81"/>
      <c r="R1225" s="81"/>
    </row>
    <row r="1226" spans="1:18" x14ac:dyDescent="0.25">
      <c r="A1226" s="79"/>
      <c r="B1226" s="88"/>
      <c r="C1226" s="88"/>
      <c r="D1226" s="81"/>
      <c r="E1226" s="81"/>
      <c r="F1226" s="15"/>
      <c r="G1226" s="81"/>
      <c r="H1226" s="27"/>
      <c r="I1226" s="27"/>
      <c r="J1226" s="27"/>
      <c r="K1226" s="27"/>
      <c r="L1226" s="27"/>
      <c r="M1226" s="22" t="s">
        <v>883</v>
      </c>
      <c r="N1226" s="15" t="s">
        <v>1096</v>
      </c>
      <c r="O1226" s="15"/>
      <c r="P1226" s="15"/>
      <c r="Q1226" s="81"/>
      <c r="R1226" s="81"/>
    </row>
    <row r="1227" spans="1:18" ht="22.5" x14ac:dyDescent="0.25">
      <c r="A1227" s="79"/>
      <c r="B1227" s="88"/>
      <c r="C1227" s="88"/>
      <c r="D1227" s="81"/>
      <c r="E1227" s="81"/>
      <c r="F1227" s="15"/>
      <c r="G1227" s="81"/>
      <c r="H1227" s="27"/>
      <c r="I1227" s="27"/>
      <c r="J1227" s="27"/>
      <c r="K1227" s="27"/>
      <c r="L1227" s="27"/>
      <c r="M1227" s="22" t="s">
        <v>887</v>
      </c>
      <c r="N1227" s="15" t="s">
        <v>1097</v>
      </c>
      <c r="O1227" s="15"/>
      <c r="P1227" s="15"/>
      <c r="Q1227" s="81"/>
      <c r="R1227" s="81"/>
    </row>
    <row r="1228" spans="1:18" ht="22.5" x14ac:dyDescent="0.25">
      <c r="A1228" s="79"/>
      <c r="B1228" s="88"/>
      <c r="C1228" s="88"/>
      <c r="D1228" s="81"/>
      <c r="E1228" s="81"/>
      <c r="F1228" s="15"/>
      <c r="G1228" s="81"/>
      <c r="H1228" s="27"/>
      <c r="I1228" s="27"/>
      <c r="J1228" s="27"/>
      <c r="K1228" s="27"/>
      <c r="L1228" s="27"/>
      <c r="M1228" s="22" t="s">
        <v>889</v>
      </c>
      <c r="N1228" s="15" t="s">
        <v>1057</v>
      </c>
      <c r="O1228" s="15"/>
      <c r="P1228" s="15"/>
      <c r="Q1228" s="81"/>
      <c r="R1228" s="81"/>
    </row>
    <row r="1229" spans="1:18" ht="22.5" x14ac:dyDescent="0.25">
      <c r="A1229" s="79">
        <f>A1221+1</f>
        <v>316</v>
      </c>
      <c r="B1229" s="88">
        <v>-88.308931451000007</v>
      </c>
      <c r="C1229" s="88">
        <v>41.909427401000002</v>
      </c>
      <c r="D1229" s="80" t="s">
        <v>1461</v>
      </c>
      <c r="E1229" s="81" t="s">
        <v>404</v>
      </c>
      <c r="F1229" s="15"/>
      <c r="G1229" s="81" t="s">
        <v>466</v>
      </c>
      <c r="H1229" s="27"/>
      <c r="I1229" s="27"/>
      <c r="J1229" s="27"/>
      <c r="K1229" s="27"/>
      <c r="L1229" s="27"/>
      <c r="M1229" s="22" t="s">
        <v>895</v>
      </c>
      <c r="N1229" s="17" t="s">
        <v>1098</v>
      </c>
      <c r="O1229" s="17"/>
      <c r="P1229" s="17"/>
      <c r="Q1229" s="80" t="s">
        <v>10</v>
      </c>
      <c r="R1229" s="80"/>
    </row>
    <row r="1230" spans="1:18" x14ac:dyDescent="0.25">
      <c r="A1230" s="79"/>
      <c r="B1230" s="88"/>
      <c r="C1230" s="88"/>
      <c r="D1230" s="80"/>
      <c r="E1230" s="81"/>
      <c r="F1230" s="15"/>
      <c r="G1230" s="81"/>
      <c r="H1230" s="27"/>
      <c r="I1230" s="27"/>
      <c r="J1230" s="27"/>
      <c r="K1230" s="27"/>
      <c r="L1230" s="27"/>
      <c r="M1230" s="22" t="s">
        <v>881</v>
      </c>
      <c r="N1230" s="15" t="s">
        <v>893</v>
      </c>
      <c r="O1230" s="15"/>
      <c r="P1230" s="15"/>
      <c r="Q1230" s="80"/>
      <c r="R1230" s="80"/>
    </row>
    <row r="1231" spans="1:18" ht="22.5" x14ac:dyDescent="0.25">
      <c r="A1231" s="79"/>
      <c r="B1231" s="88"/>
      <c r="C1231" s="88"/>
      <c r="D1231" s="80"/>
      <c r="E1231" s="81"/>
      <c r="F1231" s="15"/>
      <c r="G1231" s="81"/>
      <c r="H1231" s="27"/>
      <c r="I1231" s="27"/>
      <c r="J1231" s="27"/>
      <c r="K1231" s="27"/>
      <c r="L1231" s="27"/>
      <c r="M1231" s="22" t="s">
        <v>895</v>
      </c>
      <c r="N1231" s="17" t="s">
        <v>1073</v>
      </c>
      <c r="O1231" s="17"/>
      <c r="P1231" s="17"/>
      <c r="Q1231" s="80"/>
      <c r="R1231" s="80"/>
    </row>
    <row r="1232" spans="1:18" ht="22.5" x14ac:dyDescent="0.25">
      <c r="A1232" s="79"/>
      <c r="B1232" s="88"/>
      <c r="C1232" s="88"/>
      <c r="D1232" s="80"/>
      <c r="E1232" s="81"/>
      <c r="F1232" s="15"/>
      <c r="G1232" s="81"/>
      <c r="H1232" s="27"/>
      <c r="I1232" s="27"/>
      <c r="J1232" s="27"/>
      <c r="K1232" s="27"/>
      <c r="L1232" s="27"/>
      <c r="M1232" s="22" t="s">
        <v>895</v>
      </c>
      <c r="N1232" s="17" t="s">
        <v>1097</v>
      </c>
      <c r="O1232" s="17"/>
      <c r="P1232" s="17"/>
      <c r="Q1232" s="80"/>
      <c r="R1232" s="80"/>
    </row>
    <row r="1233" spans="1:18" x14ac:dyDescent="0.25">
      <c r="A1233" s="79"/>
      <c r="B1233" s="88"/>
      <c r="C1233" s="88"/>
      <c r="D1233" s="80"/>
      <c r="E1233" s="106" t="s">
        <v>404</v>
      </c>
      <c r="F1233" s="20"/>
      <c r="G1233" s="81" t="s">
        <v>467</v>
      </c>
      <c r="H1233" s="27"/>
      <c r="I1233" s="27"/>
      <c r="J1233" s="27"/>
      <c r="K1233" s="27"/>
      <c r="L1233" s="27"/>
      <c r="M1233" s="22" t="s">
        <v>881</v>
      </c>
      <c r="N1233" s="15" t="s">
        <v>885</v>
      </c>
      <c r="O1233" s="15"/>
      <c r="P1233" s="15"/>
      <c r="Q1233" s="80"/>
      <c r="R1233" s="80"/>
    </row>
    <row r="1234" spans="1:18" ht="22.5" x14ac:dyDescent="0.25">
      <c r="A1234" s="79"/>
      <c r="B1234" s="88"/>
      <c r="C1234" s="88"/>
      <c r="D1234" s="80"/>
      <c r="E1234" s="106"/>
      <c r="F1234" s="20"/>
      <c r="G1234" s="81"/>
      <c r="H1234" s="27"/>
      <c r="I1234" s="27"/>
      <c r="J1234" s="27"/>
      <c r="K1234" s="27"/>
      <c r="L1234" s="27"/>
      <c r="M1234" s="22" t="s">
        <v>883</v>
      </c>
      <c r="N1234" s="15" t="s">
        <v>1097</v>
      </c>
      <c r="O1234" s="15"/>
      <c r="P1234" s="15"/>
      <c r="Q1234" s="80"/>
      <c r="R1234" s="80"/>
    </row>
    <row r="1235" spans="1:18" ht="45.75" x14ac:dyDescent="0.25">
      <c r="A1235" s="18">
        <f>A1229+1</f>
        <v>317</v>
      </c>
      <c r="B1235" s="19">
        <v>-88.310722999999996</v>
      </c>
      <c r="C1235" s="19">
        <v>41.909087</v>
      </c>
      <c r="D1235" s="15" t="s">
        <v>63</v>
      </c>
      <c r="E1235" s="15" t="s">
        <v>408</v>
      </c>
      <c r="F1235" s="15"/>
      <c r="G1235" s="15" t="s">
        <v>468</v>
      </c>
      <c r="H1235" s="27"/>
      <c r="I1235" s="27"/>
      <c r="J1235" s="27"/>
      <c r="K1235" s="27"/>
      <c r="L1235" s="27"/>
      <c r="M1235" s="22" t="s">
        <v>881</v>
      </c>
      <c r="N1235" s="7" t="s">
        <v>1099</v>
      </c>
      <c r="O1235" s="7"/>
      <c r="P1235" s="7"/>
      <c r="Q1235" s="15" t="s">
        <v>1229</v>
      </c>
      <c r="R1235" s="15"/>
    </row>
    <row r="1236" spans="1:18" ht="45.75" x14ac:dyDescent="0.25">
      <c r="A1236" s="18">
        <f>A1235+1</f>
        <v>318</v>
      </c>
      <c r="B1236" s="19">
        <v>-88.309208999999996</v>
      </c>
      <c r="C1236" s="19">
        <v>41.909728000000001</v>
      </c>
      <c r="D1236" s="15" t="s">
        <v>63</v>
      </c>
      <c r="E1236" s="15" t="s">
        <v>408</v>
      </c>
      <c r="F1236" s="15"/>
      <c r="G1236" s="15" t="s">
        <v>469</v>
      </c>
      <c r="H1236" s="27"/>
      <c r="I1236" s="27"/>
      <c r="J1236" s="27"/>
      <c r="K1236" s="27"/>
      <c r="L1236" s="27"/>
      <c r="M1236" s="22" t="s">
        <v>881</v>
      </c>
      <c r="N1236" s="7" t="s">
        <v>1100</v>
      </c>
      <c r="O1236" s="7"/>
      <c r="P1236" s="7"/>
      <c r="Q1236" s="15" t="s">
        <v>1229</v>
      </c>
      <c r="R1236" s="15"/>
    </row>
    <row r="1237" spans="1:18" ht="45.75" x14ac:dyDescent="0.25">
      <c r="A1237" s="18">
        <f>A1236+1</f>
        <v>319</v>
      </c>
      <c r="B1237" s="19">
        <v>-88.308392999999995</v>
      </c>
      <c r="C1237" s="19">
        <v>41.909225999999997</v>
      </c>
      <c r="D1237" s="15" t="s">
        <v>63</v>
      </c>
      <c r="E1237" s="15" t="s">
        <v>408</v>
      </c>
      <c r="F1237" s="15"/>
      <c r="G1237" s="15" t="s">
        <v>470</v>
      </c>
      <c r="H1237" s="27"/>
      <c r="I1237" s="27"/>
      <c r="J1237" s="27"/>
      <c r="K1237" s="27"/>
      <c r="L1237" s="27"/>
      <c r="M1237" s="22" t="s">
        <v>881</v>
      </c>
      <c r="N1237" s="7" t="s">
        <v>1101</v>
      </c>
      <c r="O1237" s="7"/>
      <c r="P1237" s="7"/>
      <c r="Q1237" s="15" t="s">
        <v>10</v>
      </c>
      <c r="R1237" s="15"/>
    </row>
    <row r="1238" spans="1:18" ht="22.5" x14ac:dyDescent="0.25">
      <c r="A1238" s="79">
        <f>A1237+1</f>
        <v>320</v>
      </c>
      <c r="B1238" s="88">
        <v>-88.308561999999995</v>
      </c>
      <c r="C1238" s="88">
        <v>41.909146999999997</v>
      </c>
      <c r="D1238" s="80" t="s">
        <v>1462</v>
      </c>
      <c r="E1238" s="81" t="s">
        <v>404</v>
      </c>
      <c r="F1238" s="15"/>
      <c r="G1238" s="81" t="s">
        <v>471</v>
      </c>
      <c r="H1238" s="27"/>
      <c r="I1238" s="27"/>
      <c r="J1238" s="27"/>
      <c r="K1238" s="27"/>
      <c r="L1238" s="27"/>
      <c r="M1238" s="22" t="s">
        <v>895</v>
      </c>
      <c r="N1238" s="17" t="s">
        <v>1098</v>
      </c>
      <c r="O1238" s="17"/>
      <c r="P1238" s="17"/>
      <c r="Q1238" s="80" t="s">
        <v>10</v>
      </c>
      <c r="R1238" s="80"/>
    </row>
    <row r="1239" spans="1:18" x14ac:dyDescent="0.25">
      <c r="A1239" s="79"/>
      <c r="B1239" s="88"/>
      <c r="C1239" s="88"/>
      <c r="D1239" s="80"/>
      <c r="E1239" s="81"/>
      <c r="F1239" s="15"/>
      <c r="G1239" s="81"/>
      <c r="H1239" s="27"/>
      <c r="I1239" s="27"/>
      <c r="J1239" s="27"/>
      <c r="K1239" s="27"/>
      <c r="L1239" s="27"/>
      <c r="M1239" s="22" t="s">
        <v>881</v>
      </c>
      <c r="N1239" s="15" t="s">
        <v>893</v>
      </c>
      <c r="O1239" s="15"/>
      <c r="P1239" s="15"/>
      <c r="Q1239" s="80"/>
      <c r="R1239" s="80"/>
    </row>
    <row r="1240" spans="1:18" ht="22.5" x14ac:dyDescent="0.25">
      <c r="A1240" s="79"/>
      <c r="B1240" s="88"/>
      <c r="C1240" s="88"/>
      <c r="D1240" s="80"/>
      <c r="E1240" s="81"/>
      <c r="F1240" s="15"/>
      <c r="G1240" s="81"/>
      <c r="H1240" s="27"/>
      <c r="I1240" s="27"/>
      <c r="J1240" s="27"/>
      <c r="K1240" s="27"/>
      <c r="L1240" s="27"/>
      <c r="M1240" s="22" t="s">
        <v>895</v>
      </c>
      <c r="N1240" s="17" t="s">
        <v>1073</v>
      </c>
      <c r="O1240" s="17"/>
      <c r="P1240" s="17"/>
      <c r="Q1240" s="80"/>
      <c r="R1240" s="80"/>
    </row>
    <row r="1241" spans="1:18" ht="22.5" x14ac:dyDescent="0.25">
      <c r="A1241" s="79"/>
      <c r="B1241" s="88"/>
      <c r="C1241" s="88"/>
      <c r="D1241" s="80"/>
      <c r="E1241" s="81"/>
      <c r="F1241" s="15"/>
      <c r="G1241" s="81"/>
      <c r="H1241" s="27"/>
      <c r="I1241" s="27"/>
      <c r="J1241" s="27"/>
      <c r="K1241" s="27"/>
      <c r="L1241" s="27"/>
      <c r="M1241" s="22" t="s">
        <v>895</v>
      </c>
      <c r="N1241" s="17" t="s">
        <v>1097</v>
      </c>
      <c r="O1241" s="17"/>
      <c r="P1241" s="17"/>
      <c r="Q1241" s="80"/>
      <c r="R1241" s="80"/>
    </row>
    <row r="1242" spans="1:18" x14ac:dyDescent="0.25">
      <c r="A1242" s="79"/>
      <c r="B1242" s="88"/>
      <c r="C1242" s="88"/>
      <c r="D1242" s="80"/>
      <c r="E1242" s="106" t="s">
        <v>404</v>
      </c>
      <c r="F1242" s="20"/>
      <c r="G1242" s="81" t="s">
        <v>472</v>
      </c>
      <c r="H1242" s="27"/>
      <c r="I1242" s="27"/>
      <c r="J1242" s="27"/>
      <c r="K1242" s="27"/>
      <c r="L1242" s="27"/>
      <c r="M1242" s="22" t="s">
        <v>881</v>
      </c>
      <c r="N1242" s="15" t="s">
        <v>885</v>
      </c>
      <c r="O1242" s="15"/>
      <c r="P1242" s="15"/>
      <c r="Q1242" s="80"/>
      <c r="R1242" s="80"/>
    </row>
    <row r="1243" spans="1:18" ht="33.75" x14ac:dyDescent="0.25">
      <c r="A1243" s="79"/>
      <c r="B1243" s="88"/>
      <c r="C1243" s="88"/>
      <c r="D1243" s="80"/>
      <c r="E1243" s="106"/>
      <c r="F1243" s="20"/>
      <c r="G1243" s="81"/>
      <c r="H1243" s="27"/>
      <c r="I1243" s="27"/>
      <c r="J1243" s="27"/>
      <c r="K1243" s="27"/>
      <c r="L1243" s="27"/>
      <c r="M1243" s="22" t="s">
        <v>883</v>
      </c>
      <c r="N1243" s="15" t="s">
        <v>1102</v>
      </c>
      <c r="O1243" s="15"/>
      <c r="P1243" s="15"/>
      <c r="Q1243" s="80"/>
      <c r="R1243" s="80"/>
    </row>
    <row r="1244" spans="1:18" ht="22.5" x14ac:dyDescent="0.25">
      <c r="A1244" s="79"/>
      <c r="B1244" s="88"/>
      <c r="C1244" s="88"/>
      <c r="D1244" s="80"/>
      <c r="E1244" s="106"/>
      <c r="F1244" s="20"/>
      <c r="G1244" s="81"/>
      <c r="H1244" s="27"/>
      <c r="I1244" s="27"/>
      <c r="J1244" s="27"/>
      <c r="K1244" s="27"/>
      <c r="L1244" s="27"/>
      <c r="M1244" s="22" t="s">
        <v>887</v>
      </c>
      <c r="N1244" s="15" t="s">
        <v>1097</v>
      </c>
      <c r="O1244" s="15"/>
      <c r="P1244" s="15"/>
      <c r="Q1244" s="80"/>
      <c r="R1244" s="80"/>
    </row>
    <row r="1245" spans="1:18" ht="45.75" x14ac:dyDescent="0.25">
      <c r="A1245" s="18">
        <f>A1238+1</f>
        <v>321</v>
      </c>
      <c r="B1245" s="19">
        <v>-88.304826000000006</v>
      </c>
      <c r="C1245" s="19">
        <v>41.904741000000001</v>
      </c>
      <c r="D1245" s="15" t="s">
        <v>63</v>
      </c>
      <c r="E1245" s="15" t="s">
        <v>404</v>
      </c>
      <c r="F1245" s="15"/>
      <c r="G1245" s="15" t="s">
        <v>252</v>
      </c>
      <c r="H1245" s="27"/>
      <c r="I1245" s="27"/>
      <c r="J1245" s="27"/>
      <c r="K1245" s="27"/>
      <c r="L1245" s="27"/>
      <c r="M1245" s="22" t="s">
        <v>881</v>
      </c>
      <c r="N1245" s="17" t="s">
        <v>1103</v>
      </c>
      <c r="O1245" s="17"/>
      <c r="P1245" s="17"/>
      <c r="Q1245" s="15" t="s">
        <v>1229</v>
      </c>
      <c r="R1245" s="15"/>
    </row>
    <row r="1246" spans="1:18" ht="45.75" x14ac:dyDescent="0.25">
      <c r="A1246" s="18">
        <f>A1245+1</f>
        <v>322</v>
      </c>
      <c r="B1246" s="19">
        <v>-88.303784670819596</v>
      </c>
      <c r="C1246" s="19">
        <v>41.903478424594901</v>
      </c>
      <c r="D1246" s="50" t="s">
        <v>23</v>
      </c>
      <c r="E1246" s="15" t="s">
        <v>404</v>
      </c>
      <c r="F1246" s="15"/>
      <c r="G1246" s="15" t="s">
        <v>473</v>
      </c>
      <c r="H1246" s="27"/>
      <c r="I1246" s="27"/>
      <c r="J1246" s="27"/>
      <c r="K1246" s="27"/>
      <c r="L1246" s="27"/>
      <c r="M1246" s="22" t="s">
        <v>881</v>
      </c>
      <c r="N1246" s="15" t="s">
        <v>960</v>
      </c>
      <c r="O1246" s="15"/>
      <c r="P1246" s="15"/>
      <c r="Q1246" s="16" t="s">
        <v>1229</v>
      </c>
      <c r="R1246" s="16"/>
    </row>
    <row r="1247" spans="1:18" x14ac:dyDescent="0.25">
      <c r="A1247" s="79">
        <f>A1246+1</f>
        <v>323</v>
      </c>
      <c r="B1247" s="88">
        <v>-88.303432999999998</v>
      </c>
      <c r="C1247" s="88">
        <v>41.903429000000003</v>
      </c>
      <c r="D1247" s="80" t="s">
        <v>1463</v>
      </c>
      <c r="E1247" s="81" t="s">
        <v>404</v>
      </c>
      <c r="F1247" s="15"/>
      <c r="G1247" s="81" t="s">
        <v>474</v>
      </c>
      <c r="H1247" s="27"/>
      <c r="I1247" s="27"/>
      <c r="J1247" s="27"/>
      <c r="K1247" s="27"/>
      <c r="L1247" s="27"/>
      <c r="M1247" s="22" t="s">
        <v>881</v>
      </c>
      <c r="N1247" s="15" t="s">
        <v>893</v>
      </c>
      <c r="O1247" s="15"/>
      <c r="P1247" s="15"/>
      <c r="Q1247" s="80" t="s">
        <v>1229</v>
      </c>
      <c r="R1247" s="80"/>
    </row>
    <row r="1248" spans="1:18" x14ac:dyDescent="0.25">
      <c r="A1248" s="79"/>
      <c r="B1248" s="88"/>
      <c r="C1248" s="88"/>
      <c r="D1248" s="81"/>
      <c r="E1248" s="81"/>
      <c r="F1248" s="15"/>
      <c r="G1248" s="81"/>
      <c r="H1248" s="27"/>
      <c r="I1248" s="27"/>
      <c r="J1248" s="27"/>
      <c r="K1248" s="27"/>
      <c r="L1248" s="27"/>
      <c r="M1248" s="22" t="s">
        <v>895</v>
      </c>
      <c r="N1248" s="17" t="s">
        <v>919</v>
      </c>
      <c r="O1248" s="17"/>
      <c r="P1248" s="17"/>
      <c r="Q1248" s="81"/>
      <c r="R1248" s="81"/>
    </row>
    <row r="1249" spans="1:18" x14ac:dyDescent="0.25">
      <c r="A1249" s="79"/>
      <c r="B1249" s="88"/>
      <c r="C1249" s="88"/>
      <c r="D1249" s="81"/>
      <c r="E1249" s="81"/>
      <c r="F1249" s="15"/>
      <c r="G1249" s="81"/>
      <c r="H1249" s="27"/>
      <c r="I1249" s="27"/>
      <c r="J1249" s="27"/>
      <c r="K1249" s="27"/>
      <c r="L1249" s="27"/>
      <c r="M1249" s="22" t="s">
        <v>895</v>
      </c>
      <c r="N1249" s="17" t="s">
        <v>1074</v>
      </c>
      <c r="O1249" s="17"/>
      <c r="P1249" s="17"/>
      <c r="Q1249" s="81"/>
      <c r="R1249" s="81"/>
    </row>
    <row r="1250" spans="1:18" x14ac:dyDescent="0.25">
      <c r="A1250" s="79"/>
      <c r="B1250" s="88"/>
      <c r="C1250" s="88"/>
      <c r="D1250" s="81"/>
      <c r="E1250" s="81"/>
      <c r="F1250" s="15"/>
      <c r="G1250" s="81"/>
      <c r="H1250" s="27"/>
      <c r="I1250" s="27"/>
      <c r="J1250" s="27"/>
      <c r="K1250" s="27"/>
      <c r="L1250" s="27"/>
      <c r="M1250" s="22" t="s">
        <v>883</v>
      </c>
      <c r="N1250" s="15" t="s">
        <v>1104</v>
      </c>
      <c r="O1250" s="15"/>
      <c r="P1250" s="15"/>
      <c r="Q1250" s="81"/>
      <c r="R1250" s="81"/>
    </row>
    <row r="1251" spans="1:18" x14ac:dyDescent="0.25">
      <c r="A1251" s="79"/>
      <c r="B1251" s="88"/>
      <c r="C1251" s="88"/>
      <c r="D1251" s="81"/>
      <c r="E1251" s="81" t="s">
        <v>404</v>
      </c>
      <c r="F1251" s="15"/>
      <c r="G1251" s="81" t="s">
        <v>475</v>
      </c>
      <c r="H1251" s="27"/>
      <c r="I1251" s="27"/>
      <c r="J1251" s="27"/>
      <c r="K1251" s="27"/>
      <c r="L1251" s="27"/>
      <c r="M1251" s="22" t="s">
        <v>881</v>
      </c>
      <c r="N1251" s="15" t="s">
        <v>903</v>
      </c>
      <c r="O1251" s="15"/>
      <c r="P1251" s="15"/>
      <c r="Q1251" s="81"/>
      <c r="R1251" s="81"/>
    </row>
    <row r="1252" spans="1:18" x14ac:dyDescent="0.25">
      <c r="A1252" s="79"/>
      <c r="B1252" s="88"/>
      <c r="C1252" s="88"/>
      <c r="D1252" s="81"/>
      <c r="E1252" s="81"/>
      <c r="F1252" s="15"/>
      <c r="G1252" s="81"/>
      <c r="H1252" s="27"/>
      <c r="I1252" s="27"/>
      <c r="J1252" s="27"/>
      <c r="K1252" s="27"/>
      <c r="L1252" s="27"/>
      <c r="M1252" s="22" t="s">
        <v>883</v>
      </c>
      <c r="N1252" s="15" t="s">
        <v>885</v>
      </c>
      <c r="O1252" s="15"/>
      <c r="P1252" s="15"/>
      <c r="Q1252" s="81"/>
      <c r="R1252" s="81"/>
    </row>
    <row r="1253" spans="1:18" ht="22.5" x14ac:dyDescent="0.25">
      <c r="A1253" s="79"/>
      <c r="B1253" s="88"/>
      <c r="C1253" s="88"/>
      <c r="D1253" s="81"/>
      <c r="E1253" s="81"/>
      <c r="F1253" s="15"/>
      <c r="G1253" s="81"/>
      <c r="H1253" s="27"/>
      <c r="I1253" s="27"/>
      <c r="J1253" s="27"/>
      <c r="K1253" s="27"/>
      <c r="L1253" s="27"/>
      <c r="M1253" s="22" t="s">
        <v>895</v>
      </c>
      <c r="N1253" s="17" t="s">
        <v>1073</v>
      </c>
      <c r="O1253" s="17"/>
      <c r="P1253" s="17"/>
      <c r="Q1253" s="81"/>
      <c r="R1253" s="81"/>
    </row>
    <row r="1254" spans="1:18" x14ac:dyDescent="0.25">
      <c r="A1254" s="79"/>
      <c r="B1254" s="88"/>
      <c r="C1254" s="88"/>
      <c r="D1254" s="81"/>
      <c r="E1254" s="81"/>
      <c r="F1254" s="15"/>
      <c r="G1254" s="81"/>
      <c r="H1254" s="27"/>
      <c r="I1254" s="27"/>
      <c r="J1254" s="27"/>
      <c r="K1254" s="27"/>
      <c r="L1254" s="27"/>
      <c r="M1254" s="22" t="s">
        <v>895</v>
      </c>
      <c r="N1254" s="17" t="s">
        <v>925</v>
      </c>
      <c r="O1254" s="17"/>
      <c r="P1254" s="17"/>
      <c r="Q1254" s="81"/>
      <c r="R1254" s="81"/>
    </row>
    <row r="1255" spans="1:18" x14ac:dyDescent="0.25">
      <c r="A1255" s="79"/>
      <c r="B1255" s="88"/>
      <c r="C1255" s="88"/>
      <c r="D1255" s="81"/>
      <c r="E1255" s="81"/>
      <c r="F1255" s="15"/>
      <c r="G1255" s="81"/>
      <c r="H1255" s="27"/>
      <c r="I1255" s="27"/>
      <c r="J1255" s="27"/>
      <c r="K1255" s="27"/>
      <c r="L1255" s="27"/>
      <c r="M1255" s="22" t="s">
        <v>895</v>
      </c>
      <c r="N1255" s="17" t="s">
        <v>978</v>
      </c>
      <c r="O1255" s="17"/>
      <c r="P1255" s="17"/>
      <c r="Q1255" s="81"/>
      <c r="R1255" s="81"/>
    </row>
    <row r="1256" spans="1:18" ht="22.5" x14ac:dyDescent="0.25">
      <c r="A1256" s="79"/>
      <c r="B1256" s="88"/>
      <c r="C1256" s="88"/>
      <c r="D1256" s="81"/>
      <c r="E1256" s="81"/>
      <c r="F1256" s="15"/>
      <c r="G1256" s="81"/>
      <c r="H1256" s="27"/>
      <c r="I1256" s="27"/>
      <c r="J1256" s="27"/>
      <c r="K1256" s="27"/>
      <c r="L1256" s="27"/>
      <c r="M1256" s="22" t="s">
        <v>887</v>
      </c>
      <c r="N1256" s="15" t="s">
        <v>1097</v>
      </c>
      <c r="O1256" s="15"/>
      <c r="P1256" s="15"/>
      <c r="Q1256" s="81"/>
      <c r="R1256" s="81"/>
    </row>
    <row r="1257" spans="1:18" x14ac:dyDescent="0.25">
      <c r="A1257" s="79">
        <f>A1247+1</f>
        <v>324</v>
      </c>
      <c r="B1257" s="88">
        <v>-88.304280000000006</v>
      </c>
      <c r="C1257" s="88">
        <v>41.904358999999999</v>
      </c>
      <c r="D1257" s="81" t="s">
        <v>63</v>
      </c>
      <c r="E1257" s="81" t="s">
        <v>408</v>
      </c>
      <c r="F1257" s="15"/>
      <c r="G1257" s="81" t="s">
        <v>476</v>
      </c>
      <c r="H1257" s="27"/>
      <c r="I1257" s="27"/>
      <c r="J1257" s="27"/>
      <c r="K1257" s="27"/>
      <c r="L1257" s="27"/>
      <c r="M1257" s="22" t="s">
        <v>881</v>
      </c>
      <c r="N1257" s="15" t="s">
        <v>978</v>
      </c>
      <c r="O1257" s="15"/>
      <c r="P1257" s="15"/>
      <c r="Q1257" s="81" t="s">
        <v>1229</v>
      </c>
      <c r="R1257" s="81"/>
    </row>
    <row r="1258" spans="1:18" x14ac:dyDescent="0.25">
      <c r="A1258" s="79"/>
      <c r="B1258" s="88">
        <v>-88.304280000000006</v>
      </c>
      <c r="C1258" s="88">
        <v>41.904358999999999</v>
      </c>
      <c r="D1258" s="81"/>
      <c r="E1258" s="81"/>
      <c r="F1258" s="15"/>
      <c r="G1258" s="81"/>
      <c r="H1258" s="27"/>
      <c r="I1258" s="27"/>
      <c r="J1258" s="27"/>
      <c r="K1258" s="27"/>
      <c r="L1258" s="27"/>
      <c r="M1258" s="22" t="s">
        <v>883</v>
      </c>
      <c r="N1258" s="15" t="s">
        <v>927</v>
      </c>
      <c r="O1258" s="15"/>
      <c r="P1258" s="15"/>
      <c r="Q1258" s="81"/>
      <c r="R1258" s="81"/>
    </row>
    <row r="1259" spans="1:18" x14ac:dyDescent="0.25">
      <c r="A1259" s="79"/>
      <c r="B1259" s="88">
        <v>-88.304280000000006</v>
      </c>
      <c r="C1259" s="88">
        <v>41.904358999999999</v>
      </c>
      <c r="D1259" s="81"/>
      <c r="E1259" s="81"/>
      <c r="F1259" s="15"/>
      <c r="G1259" s="81"/>
      <c r="H1259" s="27"/>
      <c r="I1259" s="27"/>
      <c r="J1259" s="27"/>
      <c r="K1259" s="27"/>
      <c r="L1259" s="27"/>
      <c r="M1259" s="22" t="s">
        <v>887</v>
      </c>
      <c r="N1259" s="15" t="s">
        <v>929</v>
      </c>
      <c r="O1259" s="15"/>
      <c r="P1259" s="15"/>
      <c r="Q1259" s="81"/>
      <c r="R1259" s="81"/>
    </row>
    <row r="1260" spans="1:18" x14ac:dyDescent="0.25">
      <c r="A1260" s="79">
        <f>A1257+1</f>
        <v>325</v>
      </c>
      <c r="B1260" s="88">
        <v>-88.303462999999994</v>
      </c>
      <c r="C1260" s="88">
        <v>41.903488000000003</v>
      </c>
      <c r="D1260" s="81" t="s">
        <v>418</v>
      </c>
      <c r="E1260" s="81" t="s">
        <v>408</v>
      </c>
      <c r="F1260" s="15"/>
      <c r="G1260" s="81" t="s">
        <v>477</v>
      </c>
      <c r="H1260" s="27"/>
      <c r="I1260" s="27"/>
      <c r="J1260" s="27"/>
      <c r="K1260" s="27"/>
      <c r="L1260" s="27"/>
      <c r="M1260" s="22" t="s">
        <v>881</v>
      </c>
      <c r="N1260" s="7" t="s">
        <v>978</v>
      </c>
      <c r="O1260" s="7"/>
      <c r="P1260" s="7"/>
      <c r="Q1260" s="81" t="s">
        <v>1229</v>
      </c>
      <c r="R1260" s="81"/>
    </row>
    <row r="1261" spans="1:18" x14ac:dyDescent="0.25">
      <c r="A1261" s="79"/>
      <c r="B1261" s="88">
        <v>-88.303462999999994</v>
      </c>
      <c r="C1261" s="88">
        <v>41.903488000000003</v>
      </c>
      <c r="D1261" s="81"/>
      <c r="E1261" s="81"/>
      <c r="F1261" s="15"/>
      <c r="G1261" s="81"/>
      <c r="H1261" s="27"/>
      <c r="I1261" s="27"/>
      <c r="J1261" s="27"/>
      <c r="K1261" s="27"/>
      <c r="L1261" s="27"/>
      <c r="M1261" s="22" t="s">
        <v>883</v>
      </c>
      <c r="N1261" s="7" t="s">
        <v>884</v>
      </c>
      <c r="O1261" s="7"/>
      <c r="P1261" s="7"/>
      <c r="Q1261" s="81"/>
      <c r="R1261" s="81"/>
    </row>
    <row r="1262" spans="1:18" x14ac:dyDescent="0.25">
      <c r="A1262" s="79"/>
      <c r="B1262" s="88">
        <v>-88.303462999999994</v>
      </c>
      <c r="C1262" s="88">
        <v>41.903488000000003</v>
      </c>
      <c r="D1262" s="81"/>
      <c r="E1262" s="81"/>
      <c r="F1262" s="15"/>
      <c r="G1262" s="81"/>
      <c r="H1262" s="27"/>
      <c r="I1262" s="27"/>
      <c r="J1262" s="27"/>
      <c r="K1262" s="27"/>
      <c r="L1262" s="27"/>
      <c r="M1262" s="22" t="s">
        <v>887</v>
      </c>
      <c r="N1262" s="7" t="s">
        <v>928</v>
      </c>
      <c r="O1262" s="7"/>
      <c r="P1262" s="7"/>
      <c r="Q1262" s="81"/>
      <c r="R1262" s="81"/>
    </row>
    <row r="1263" spans="1:18" x14ac:dyDescent="0.25">
      <c r="A1263" s="79">
        <f>A1260+1</f>
        <v>326</v>
      </c>
      <c r="B1263" s="88">
        <v>-88.303229000000002</v>
      </c>
      <c r="C1263" s="88">
        <v>41.903421999999999</v>
      </c>
      <c r="D1263" s="81" t="s">
        <v>63</v>
      </c>
      <c r="E1263" s="81" t="s">
        <v>408</v>
      </c>
      <c r="F1263" s="15"/>
      <c r="G1263" s="81" t="s">
        <v>478</v>
      </c>
      <c r="H1263" s="27"/>
      <c r="I1263" s="27"/>
      <c r="J1263" s="27"/>
      <c r="K1263" s="27"/>
      <c r="L1263" s="27"/>
      <c r="M1263" s="22" t="s">
        <v>881</v>
      </c>
      <c r="N1263" s="7" t="s">
        <v>978</v>
      </c>
      <c r="O1263" s="7"/>
      <c r="P1263" s="7"/>
      <c r="Q1263" s="81" t="s">
        <v>1229</v>
      </c>
      <c r="R1263" s="81"/>
    </row>
    <row r="1264" spans="1:18" x14ac:dyDescent="0.25">
      <c r="A1264" s="79"/>
      <c r="B1264" s="88">
        <v>-88.303229000000002</v>
      </c>
      <c r="C1264" s="88">
        <v>41.903421999999999</v>
      </c>
      <c r="D1264" s="81"/>
      <c r="E1264" s="81"/>
      <c r="F1264" s="15"/>
      <c r="G1264" s="81"/>
      <c r="H1264" s="27"/>
      <c r="I1264" s="27"/>
      <c r="J1264" s="27"/>
      <c r="K1264" s="27"/>
      <c r="L1264" s="27"/>
      <c r="M1264" s="22" t="s">
        <v>883</v>
      </c>
      <c r="N1264" s="7" t="s">
        <v>884</v>
      </c>
      <c r="O1264" s="7"/>
      <c r="P1264" s="7"/>
      <c r="Q1264" s="81"/>
      <c r="R1264" s="81"/>
    </row>
    <row r="1265" spans="1:18" x14ac:dyDescent="0.25">
      <c r="A1265" s="79"/>
      <c r="B1265" s="88">
        <v>-88.303229000000002</v>
      </c>
      <c r="C1265" s="88">
        <v>41.903421999999999</v>
      </c>
      <c r="D1265" s="81"/>
      <c r="E1265" s="81"/>
      <c r="F1265" s="15"/>
      <c r="G1265" s="81"/>
      <c r="H1265" s="27"/>
      <c r="I1265" s="27"/>
      <c r="J1265" s="27"/>
      <c r="K1265" s="27"/>
      <c r="L1265" s="27"/>
      <c r="M1265" s="22" t="s">
        <v>887</v>
      </c>
      <c r="N1265" s="7" t="s">
        <v>928</v>
      </c>
      <c r="O1265" s="7"/>
      <c r="P1265" s="7"/>
      <c r="Q1265" s="81"/>
      <c r="R1265" s="81"/>
    </row>
    <row r="1266" spans="1:18" x14ac:dyDescent="0.25">
      <c r="A1266" s="79">
        <f>A1263+1</f>
        <v>327</v>
      </c>
      <c r="B1266" s="88">
        <v>-88.302644999999998</v>
      </c>
      <c r="C1266" s="88">
        <v>41.902709000000002</v>
      </c>
      <c r="D1266" s="81" t="s">
        <v>63</v>
      </c>
      <c r="E1266" s="81" t="s">
        <v>408</v>
      </c>
      <c r="F1266" s="15"/>
      <c r="G1266" s="81" t="s">
        <v>479</v>
      </c>
      <c r="H1266" s="27"/>
      <c r="I1266" s="27"/>
      <c r="J1266" s="27"/>
      <c r="K1266" s="27"/>
      <c r="L1266" s="27"/>
      <c r="M1266" s="22" t="s">
        <v>881</v>
      </c>
      <c r="N1266" s="15" t="s">
        <v>978</v>
      </c>
      <c r="O1266" s="15"/>
      <c r="P1266" s="15"/>
      <c r="Q1266" s="81" t="s">
        <v>1229</v>
      </c>
      <c r="R1266" s="81" t="s">
        <v>1271</v>
      </c>
    </row>
    <row r="1267" spans="1:18" x14ac:dyDescent="0.25">
      <c r="A1267" s="79"/>
      <c r="B1267" s="88">
        <v>-88.302644999999998</v>
      </c>
      <c r="C1267" s="88">
        <v>41.902709000000002</v>
      </c>
      <c r="D1267" s="81"/>
      <c r="E1267" s="81"/>
      <c r="F1267" s="15"/>
      <c r="G1267" s="81"/>
      <c r="H1267" s="27"/>
      <c r="I1267" s="27"/>
      <c r="J1267" s="27"/>
      <c r="K1267" s="27"/>
      <c r="L1267" s="27"/>
      <c r="M1267" s="22" t="s">
        <v>883</v>
      </c>
      <c r="N1267" s="15" t="s">
        <v>927</v>
      </c>
      <c r="O1267" s="15"/>
      <c r="P1267" s="15"/>
      <c r="Q1267" s="81"/>
      <c r="R1267" s="81"/>
    </row>
    <row r="1268" spans="1:18" x14ac:dyDescent="0.25">
      <c r="A1268" s="79"/>
      <c r="B1268" s="88">
        <v>-88.302644999999998</v>
      </c>
      <c r="C1268" s="88">
        <v>41.902709000000002</v>
      </c>
      <c r="D1268" s="81"/>
      <c r="E1268" s="81"/>
      <c r="F1268" s="15"/>
      <c r="G1268" s="81"/>
      <c r="H1268" s="27"/>
      <c r="I1268" s="27"/>
      <c r="J1268" s="27"/>
      <c r="K1268" s="27"/>
      <c r="L1268" s="27"/>
      <c r="M1268" s="22" t="s">
        <v>887</v>
      </c>
      <c r="N1268" s="15" t="s">
        <v>929</v>
      </c>
      <c r="O1268" s="15"/>
      <c r="P1268" s="15"/>
      <c r="Q1268" s="81"/>
      <c r="R1268" s="81"/>
    </row>
    <row r="1269" spans="1:18" x14ac:dyDescent="0.25">
      <c r="A1269" s="79">
        <f>A1266+1</f>
        <v>328</v>
      </c>
      <c r="B1269" s="88">
        <v>-88.303241</v>
      </c>
      <c r="C1269" s="88">
        <v>41.903531999999998</v>
      </c>
      <c r="D1269" s="80" t="s">
        <v>1463</v>
      </c>
      <c r="E1269" s="81" t="s">
        <v>404</v>
      </c>
      <c r="F1269" s="15"/>
      <c r="G1269" s="81" t="s">
        <v>480</v>
      </c>
      <c r="H1269" s="27"/>
      <c r="I1269" s="27"/>
      <c r="J1269" s="27"/>
      <c r="K1269" s="27"/>
      <c r="L1269" s="27"/>
      <c r="M1269" s="22" t="s">
        <v>881</v>
      </c>
      <c r="N1269" s="15" t="s">
        <v>885</v>
      </c>
      <c r="O1269" s="15"/>
      <c r="P1269" s="15"/>
      <c r="Q1269" s="80" t="s">
        <v>10</v>
      </c>
      <c r="R1269" s="80"/>
    </row>
    <row r="1270" spans="1:18" ht="22.5" x14ac:dyDescent="0.25">
      <c r="A1270" s="79"/>
      <c r="B1270" s="88"/>
      <c r="C1270" s="88"/>
      <c r="D1270" s="81"/>
      <c r="E1270" s="81"/>
      <c r="F1270" s="15"/>
      <c r="G1270" s="81"/>
      <c r="H1270" s="27"/>
      <c r="I1270" s="27"/>
      <c r="J1270" s="27"/>
      <c r="K1270" s="27"/>
      <c r="L1270" s="27"/>
      <c r="M1270" s="22" t="s">
        <v>895</v>
      </c>
      <c r="N1270" s="17" t="s">
        <v>1073</v>
      </c>
      <c r="O1270" s="17"/>
      <c r="P1270" s="17"/>
      <c r="Q1270" s="81"/>
      <c r="R1270" s="81"/>
    </row>
    <row r="1271" spans="1:18" x14ac:dyDescent="0.25">
      <c r="A1271" s="79"/>
      <c r="B1271" s="88"/>
      <c r="C1271" s="88"/>
      <c r="D1271" s="81"/>
      <c r="E1271" s="81"/>
      <c r="F1271" s="15"/>
      <c r="G1271" s="81"/>
      <c r="H1271" s="27"/>
      <c r="I1271" s="27"/>
      <c r="J1271" s="27"/>
      <c r="K1271" s="27"/>
      <c r="L1271" s="27"/>
      <c r="M1271" s="22" t="s">
        <v>895</v>
      </c>
      <c r="N1271" s="17" t="s">
        <v>925</v>
      </c>
      <c r="O1271" s="17"/>
      <c r="P1271" s="17"/>
      <c r="Q1271" s="81"/>
      <c r="R1271" s="81"/>
    </row>
    <row r="1272" spans="1:18" x14ac:dyDescent="0.25">
      <c r="A1272" s="79"/>
      <c r="B1272" s="88"/>
      <c r="C1272" s="88"/>
      <c r="D1272" s="81"/>
      <c r="E1272" s="81"/>
      <c r="F1272" s="15"/>
      <c r="G1272" s="81"/>
      <c r="H1272" s="27"/>
      <c r="I1272" s="27"/>
      <c r="J1272" s="27"/>
      <c r="K1272" s="27"/>
      <c r="L1272" s="27"/>
      <c r="M1272" s="22" t="s">
        <v>895</v>
      </c>
      <c r="N1272" s="17" t="s">
        <v>978</v>
      </c>
      <c r="O1272" s="17"/>
      <c r="P1272" s="17"/>
      <c r="Q1272" s="81"/>
      <c r="R1272" s="81"/>
    </row>
    <row r="1273" spans="1:18" ht="22.5" x14ac:dyDescent="0.25">
      <c r="A1273" s="79"/>
      <c r="B1273" s="88"/>
      <c r="C1273" s="88"/>
      <c r="D1273" s="81"/>
      <c r="E1273" s="81"/>
      <c r="F1273" s="15"/>
      <c r="G1273" s="81"/>
      <c r="H1273" s="27"/>
      <c r="I1273" s="27"/>
      <c r="J1273" s="27"/>
      <c r="K1273" s="27"/>
      <c r="L1273" s="27"/>
      <c r="M1273" s="22" t="s">
        <v>883</v>
      </c>
      <c r="N1273" s="15" t="s">
        <v>1097</v>
      </c>
      <c r="O1273" s="15"/>
      <c r="P1273" s="15"/>
      <c r="Q1273" s="81"/>
      <c r="R1273" s="81"/>
    </row>
    <row r="1274" spans="1:18" x14ac:dyDescent="0.25">
      <c r="A1274" s="79"/>
      <c r="B1274" s="88"/>
      <c r="C1274" s="88"/>
      <c r="D1274" s="81"/>
      <c r="E1274" s="81" t="s">
        <v>404</v>
      </c>
      <c r="F1274" s="15"/>
      <c r="G1274" s="81" t="s">
        <v>481</v>
      </c>
      <c r="H1274" s="27"/>
      <c r="I1274" s="27"/>
      <c r="J1274" s="27"/>
      <c r="K1274" s="27"/>
      <c r="L1274" s="27"/>
      <c r="M1274" s="22" t="s">
        <v>881</v>
      </c>
      <c r="N1274" s="15" t="s">
        <v>893</v>
      </c>
      <c r="O1274" s="15"/>
      <c r="P1274" s="15"/>
      <c r="Q1274" s="81"/>
      <c r="R1274" s="81"/>
    </row>
    <row r="1275" spans="1:18" x14ac:dyDescent="0.25">
      <c r="A1275" s="79"/>
      <c r="B1275" s="88"/>
      <c r="C1275" s="88"/>
      <c r="D1275" s="81"/>
      <c r="E1275" s="81"/>
      <c r="F1275" s="15"/>
      <c r="G1275" s="81"/>
      <c r="H1275" s="27"/>
      <c r="I1275" s="27"/>
      <c r="J1275" s="27"/>
      <c r="K1275" s="27"/>
      <c r="L1275" s="27"/>
      <c r="M1275" s="22" t="s">
        <v>895</v>
      </c>
      <c r="N1275" s="17" t="s">
        <v>919</v>
      </c>
      <c r="O1275" s="17"/>
      <c r="P1275" s="17"/>
      <c r="Q1275" s="81"/>
      <c r="R1275" s="81"/>
    </row>
    <row r="1276" spans="1:18" x14ac:dyDescent="0.25">
      <c r="A1276" s="79"/>
      <c r="B1276" s="88"/>
      <c r="C1276" s="88"/>
      <c r="D1276" s="81"/>
      <c r="E1276" s="81"/>
      <c r="F1276" s="15"/>
      <c r="G1276" s="81"/>
      <c r="H1276" s="27"/>
      <c r="I1276" s="27"/>
      <c r="J1276" s="27"/>
      <c r="K1276" s="27"/>
      <c r="L1276" s="27"/>
      <c r="M1276" s="22" t="s">
        <v>895</v>
      </c>
      <c r="N1276" s="17" t="s">
        <v>1074</v>
      </c>
      <c r="O1276" s="17"/>
      <c r="P1276" s="17"/>
      <c r="Q1276" s="81"/>
      <c r="R1276" s="81"/>
    </row>
    <row r="1277" spans="1:18" x14ac:dyDescent="0.25">
      <c r="A1277" s="79"/>
      <c r="B1277" s="88"/>
      <c r="C1277" s="88"/>
      <c r="D1277" s="81"/>
      <c r="E1277" s="81"/>
      <c r="F1277" s="15"/>
      <c r="G1277" s="81"/>
      <c r="H1277" s="27"/>
      <c r="I1277" s="27"/>
      <c r="J1277" s="27"/>
      <c r="K1277" s="27"/>
      <c r="L1277" s="27"/>
      <c r="M1277" s="22" t="s">
        <v>883</v>
      </c>
      <c r="N1277" s="15" t="s">
        <v>1104</v>
      </c>
      <c r="O1277" s="15"/>
      <c r="P1277" s="15"/>
      <c r="Q1277" s="81"/>
      <c r="R1277" s="81"/>
    </row>
    <row r="1278" spans="1:18" x14ac:dyDescent="0.25">
      <c r="A1278" s="79">
        <f>A1269+1</f>
        <v>329</v>
      </c>
      <c r="B1278" s="88">
        <v>-88.302298532999998</v>
      </c>
      <c r="C1278" s="88">
        <v>41.903572259999997</v>
      </c>
      <c r="D1278" s="80" t="s">
        <v>23</v>
      </c>
      <c r="E1278" s="81" t="s">
        <v>404</v>
      </c>
      <c r="F1278" s="15"/>
      <c r="G1278" s="81" t="s">
        <v>335</v>
      </c>
      <c r="H1278" s="27"/>
      <c r="I1278" s="27"/>
      <c r="J1278" s="27"/>
      <c r="K1278" s="27"/>
      <c r="L1278" s="27"/>
      <c r="M1278" s="22" t="s">
        <v>881</v>
      </c>
      <c r="N1278" s="15" t="s">
        <v>885</v>
      </c>
      <c r="O1278" s="15"/>
      <c r="P1278" s="15"/>
      <c r="Q1278" s="80" t="s">
        <v>10</v>
      </c>
      <c r="R1278" s="80"/>
    </row>
    <row r="1279" spans="1:18" x14ac:dyDescent="0.25">
      <c r="A1279" s="79"/>
      <c r="B1279" s="88"/>
      <c r="C1279" s="88"/>
      <c r="D1279" s="81"/>
      <c r="E1279" s="81"/>
      <c r="F1279" s="15"/>
      <c r="G1279" s="81"/>
      <c r="H1279" s="27"/>
      <c r="I1279" s="27"/>
      <c r="J1279" s="27"/>
      <c r="K1279" s="27"/>
      <c r="L1279" s="27"/>
      <c r="M1279" s="22" t="s">
        <v>883</v>
      </c>
      <c r="N1279" s="15" t="s">
        <v>977</v>
      </c>
      <c r="O1279" s="15"/>
      <c r="P1279" s="15"/>
      <c r="Q1279" s="81"/>
      <c r="R1279" s="81"/>
    </row>
    <row r="1280" spans="1:18" x14ac:dyDescent="0.25">
      <c r="A1280" s="79"/>
      <c r="B1280" s="88"/>
      <c r="C1280" s="88"/>
      <c r="D1280" s="81"/>
      <c r="E1280" s="81" t="s">
        <v>404</v>
      </c>
      <c r="F1280" s="15"/>
      <c r="G1280" s="81" t="s">
        <v>334</v>
      </c>
      <c r="H1280" s="27"/>
      <c r="I1280" s="27"/>
      <c r="J1280" s="27"/>
      <c r="K1280" s="27"/>
      <c r="L1280" s="27"/>
      <c r="M1280" s="22" t="s">
        <v>881</v>
      </c>
      <c r="N1280" s="15" t="s">
        <v>885</v>
      </c>
      <c r="O1280" s="15"/>
      <c r="P1280" s="15"/>
      <c r="Q1280" s="81"/>
      <c r="R1280" s="81"/>
    </row>
    <row r="1281" spans="1:18" x14ac:dyDescent="0.25">
      <c r="A1281" s="79"/>
      <c r="B1281" s="88"/>
      <c r="C1281" s="88"/>
      <c r="D1281" s="81"/>
      <c r="E1281" s="81"/>
      <c r="F1281" s="15"/>
      <c r="G1281" s="81"/>
      <c r="H1281" s="27"/>
      <c r="I1281" s="27"/>
      <c r="J1281" s="27"/>
      <c r="K1281" s="27"/>
      <c r="L1281" s="27"/>
      <c r="M1281" s="22" t="s">
        <v>883</v>
      </c>
      <c r="N1281" s="15" t="s">
        <v>1105</v>
      </c>
      <c r="O1281" s="15"/>
      <c r="P1281" s="15"/>
      <c r="Q1281" s="81"/>
      <c r="R1281" s="81"/>
    </row>
    <row r="1282" spans="1:18" x14ac:dyDescent="0.25">
      <c r="A1282" s="79">
        <f>A1278+1</f>
        <v>330</v>
      </c>
      <c r="B1282" s="88">
        <v>-88.302126999999999</v>
      </c>
      <c r="C1282" s="88">
        <v>41.903525999999999</v>
      </c>
      <c r="D1282" s="80" t="s">
        <v>1464</v>
      </c>
      <c r="E1282" s="81" t="s">
        <v>404</v>
      </c>
      <c r="F1282" s="15"/>
      <c r="G1282" s="81" t="s">
        <v>335</v>
      </c>
      <c r="H1282" s="27"/>
      <c r="I1282" s="27"/>
      <c r="J1282" s="27"/>
      <c r="K1282" s="27"/>
      <c r="L1282" s="27"/>
      <c r="M1282" s="22" t="s">
        <v>895</v>
      </c>
      <c r="N1282" s="17" t="s">
        <v>993</v>
      </c>
      <c r="O1282" s="17"/>
      <c r="P1282" s="17"/>
      <c r="Q1282" s="80" t="s">
        <v>1229</v>
      </c>
      <c r="R1282" s="80"/>
    </row>
    <row r="1283" spans="1:18" x14ac:dyDescent="0.25">
      <c r="A1283" s="79"/>
      <c r="B1283" s="88"/>
      <c r="C1283" s="88"/>
      <c r="D1283" s="81"/>
      <c r="E1283" s="81"/>
      <c r="F1283" s="15"/>
      <c r="G1283" s="81"/>
      <c r="H1283" s="27"/>
      <c r="I1283" s="27"/>
      <c r="J1283" s="27"/>
      <c r="K1283" s="27"/>
      <c r="L1283" s="27"/>
      <c r="M1283" s="22" t="s">
        <v>895</v>
      </c>
      <c r="N1283" s="17" t="s">
        <v>977</v>
      </c>
      <c r="O1283" s="17"/>
      <c r="P1283" s="17"/>
      <c r="Q1283" s="81"/>
      <c r="R1283" s="81"/>
    </row>
    <row r="1284" spans="1:18" x14ac:dyDescent="0.25">
      <c r="A1284" s="79"/>
      <c r="B1284" s="88"/>
      <c r="C1284" s="88"/>
      <c r="D1284" s="81"/>
      <c r="E1284" s="81"/>
      <c r="F1284" s="15"/>
      <c r="G1284" s="81"/>
      <c r="H1284" s="27"/>
      <c r="I1284" s="27"/>
      <c r="J1284" s="27"/>
      <c r="K1284" s="27"/>
      <c r="L1284" s="27"/>
      <c r="M1284" s="22" t="s">
        <v>895</v>
      </c>
      <c r="N1284" s="17" t="s">
        <v>978</v>
      </c>
      <c r="O1284" s="17"/>
      <c r="P1284" s="17"/>
      <c r="Q1284" s="81"/>
      <c r="R1284" s="81"/>
    </row>
    <row r="1285" spans="1:18" x14ac:dyDescent="0.25">
      <c r="A1285" s="79"/>
      <c r="B1285" s="88"/>
      <c r="C1285" s="88"/>
      <c r="D1285" s="81"/>
      <c r="E1285" s="81"/>
      <c r="F1285" s="15"/>
      <c r="G1285" s="81"/>
      <c r="H1285" s="27"/>
      <c r="I1285" s="27"/>
      <c r="J1285" s="27"/>
      <c r="K1285" s="27"/>
      <c r="L1285" s="27"/>
      <c r="M1285" s="22" t="s">
        <v>895</v>
      </c>
      <c r="N1285" s="17" t="s">
        <v>995</v>
      </c>
      <c r="O1285" s="17"/>
      <c r="P1285" s="17"/>
      <c r="Q1285" s="81"/>
      <c r="R1285" s="81"/>
    </row>
    <row r="1286" spans="1:18" x14ac:dyDescent="0.25">
      <c r="A1286" s="79"/>
      <c r="B1286" s="88"/>
      <c r="C1286" s="88"/>
      <c r="D1286" s="81"/>
      <c r="E1286" s="81" t="s">
        <v>404</v>
      </c>
      <c r="F1286" s="15"/>
      <c r="G1286" s="81" t="s">
        <v>336</v>
      </c>
      <c r="H1286" s="27"/>
      <c r="I1286" s="27"/>
      <c r="J1286" s="27"/>
      <c r="K1286" s="27"/>
      <c r="L1286" s="27"/>
      <c r="M1286" s="22" t="s">
        <v>895</v>
      </c>
      <c r="N1286" s="17" t="s">
        <v>1106</v>
      </c>
      <c r="O1286" s="17"/>
      <c r="P1286" s="17"/>
      <c r="Q1286" s="81"/>
      <c r="R1286" s="81"/>
    </row>
    <row r="1287" spans="1:18" x14ac:dyDescent="0.25">
      <c r="A1287" s="79"/>
      <c r="B1287" s="88"/>
      <c r="C1287" s="88"/>
      <c r="D1287" s="81"/>
      <c r="E1287" s="81"/>
      <c r="F1287" s="15"/>
      <c r="G1287" s="81"/>
      <c r="H1287" s="27"/>
      <c r="I1287" s="27"/>
      <c r="J1287" s="27"/>
      <c r="K1287" s="27"/>
      <c r="L1287" s="27"/>
      <c r="M1287" s="22" t="s">
        <v>895</v>
      </c>
      <c r="N1287" s="17" t="s">
        <v>953</v>
      </c>
      <c r="O1287" s="17"/>
      <c r="P1287" s="17"/>
      <c r="Q1287" s="81"/>
      <c r="R1287" s="81"/>
    </row>
    <row r="1288" spans="1:18" ht="22.5" x14ac:dyDescent="0.25">
      <c r="A1288" s="79"/>
      <c r="B1288" s="88"/>
      <c r="C1288" s="88"/>
      <c r="D1288" s="81"/>
      <c r="E1288" s="81"/>
      <c r="F1288" s="15"/>
      <c r="G1288" s="81"/>
      <c r="H1288" s="27"/>
      <c r="I1288" s="27"/>
      <c r="J1288" s="27"/>
      <c r="K1288" s="27"/>
      <c r="L1288" s="27"/>
      <c r="M1288" s="22" t="s">
        <v>895</v>
      </c>
      <c r="N1288" s="17" t="s">
        <v>1073</v>
      </c>
      <c r="O1288" s="17"/>
      <c r="P1288" s="17"/>
      <c r="Q1288" s="81"/>
      <c r="R1288" s="81"/>
    </row>
    <row r="1289" spans="1:18" x14ac:dyDescent="0.25">
      <c r="A1289" s="79"/>
      <c r="B1289" s="88"/>
      <c r="C1289" s="88"/>
      <c r="D1289" s="81"/>
      <c r="E1289" s="81"/>
      <c r="F1289" s="15"/>
      <c r="G1289" s="81"/>
      <c r="H1289" s="27"/>
      <c r="I1289" s="27"/>
      <c r="J1289" s="27"/>
      <c r="K1289" s="27"/>
      <c r="L1289" s="27"/>
      <c r="M1289" s="22" t="s">
        <v>895</v>
      </c>
      <c r="N1289" s="17" t="s">
        <v>1107</v>
      </c>
      <c r="O1289" s="17"/>
      <c r="P1289" s="17"/>
      <c r="Q1289" s="81"/>
      <c r="R1289" s="81"/>
    </row>
    <row r="1290" spans="1:18" x14ac:dyDescent="0.25">
      <c r="A1290" s="79">
        <f>A1282+1</f>
        <v>331</v>
      </c>
      <c r="B1290" s="88">
        <v>-88.300802000000004</v>
      </c>
      <c r="C1290" s="88">
        <v>41.901558000000001</v>
      </c>
      <c r="D1290" s="80" t="s">
        <v>1464</v>
      </c>
      <c r="E1290" s="81" t="s">
        <v>404</v>
      </c>
      <c r="F1290" s="15"/>
      <c r="G1290" s="81" t="s">
        <v>252</v>
      </c>
      <c r="H1290" s="27"/>
      <c r="I1290" s="27"/>
      <c r="J1290" s="27"/>
      <c r="K1290" s="27"/>
      <c r="L1290" s="27"/>
      <c r="M1290" s="22" t="s">
        <v>895</v>
      </c>
      <c r="N1290" s="17" t="s">
        <v>992</v>
      </c>
      <c r="O1290" s="17"/>
      <c r="P1290" s="17"/>
      <c r="Q1290" s="80" t="s">
        <v>1229</v>
      </c>
      <c r="R1290" s="80"/>
    </row>
    <row r="1291" spans="1:18" x14ac:dyDescent="0.25">
      <c r="A1291" s="79"/>
      <c r="B1291" s="88"/>
      <c r="C1291" s="88"/>
      <c r="D1291" s="81"/>
      <c r="E1291" s="81"/>
      <c r="F1291" s="15"/>
      <c r="G1291" s="81"/>
      <c r="H1291" s="27"/>
      <c r="I1291" s="27"/>
      <c r="J1291" s="27"/>
      <c r="K1291" s="27"/>
      <c r="L1291" s="27"/>
      <c r="M1291" s="22" t="s">
        <v>895</v>
      </c>
      <c r="N1291" s="17" t="s">
        <v>993</v>
      </c>
      <c r="O1291" s="17"/>
      <c r="P1291" s="17"/>
      <c r="Q1291" s="81"/>
      <c r="R1291" s="81"/>
    </row>
    <row r="1292" spans="1:18" x14ac:dyDescent="0.25">
      <c r="A1292" s="79"/>
      <c r="B1292" s="88"/>
      <c r="C1292" s="88"/>
      <c r="D1292" s="81"/>
      <c r="E1292" s="81"/>
      <c r="F1292" s="15"/>
      <c r="G1292" s="81"/>
      <c r="H1292" s="27"/>
      <c r="I1292" s="27"/>
      <c r="J1292" s="27"/>
      <c r="K1292" s="27"/>
      <c r="L1292" s="27"/>
      <c r="M1292" s="22" t="s">
        <v>895</v>
      </c>
      <c r="N1292" s="17" t="s">
        <v>1108</v>
      </c>
      <c r="O1292" s="17"/>
      <c r="P1292" s="17"/>
      <c r="Q1292" s="81"/>
      <c r="R1292" s="81"/>
    </row>
    <row r="1293" spans="1:18" x14ac:dyDescent="0.25">
      <c r="A1293" s="79"/>
      <c r="B1293" s="88"/>
      <c r="C1293" s="88"/>
      <c r="D1293" s="81"/>
      <c r="E1293" s="81"/>
      <c r="F1293" s="15"/>
      <c r="G1293" s="81"/>
      <c r="H1293" s="27"/>
      <c r="I1293" s="27"/>
      <c r="J1293" s="27"/>
      <c r="K1293" s="27"/>
      <c r="L1293" s="27"/>
      <c r="M1293" s="22" t="s">
        <v>895</v>
      </c>
      <c r="N1293" s="17" t="s">
        <v>994</v>
      </c>
      <c r="O1293" s="17"/>
      <c r="P1293" s="17"/>
      <c r="Q1293" s="81"/>
      <c r="R1293" s="81"/>
    </row>
    <row r="1294" spans="1:18" x14ac:dyDescent="0.25">
      <c r="A1294" s="79"/>
      <c r="B1294" s="88"/>
      <c r="C1294" s="88"/>
      <c r="D1294" s="81"/>
      <c r="E1294" s="81" t="s">
        <v>404</v>
      </c>
      <c r="F1294" s="15"/>
      <c r="G1294" s="81" t="s">
        <v>226</v>
      </c>
      <c r="H1294" s="27"/>
      <c r="I1294" s="27"/>
      <c r="J1294" s="27"/>
      <c r="K1294" s="27"/>
      <c r="L1294" s="27"/>
      <c r="M1294" s="22" t="s">
        <v>895</v>
      </c>
      <c r="N1294" s="17" t="s">
        <v>1109</v>
      </c>
      <c r="O1294" s="17"/>
      <c r="P1294" s="17"/>
      <c r="Q1294" s="81"/>
      <c r="R1294" s="81"/>
    </row>
    <row r="1295" spans="1:18" x14ac:dyDescent="0.25">
      <c r="A1295" s="79"/>
      <c r="B1295" s="88"/>
      <c r="C1295" s="88"/>
      <c r="D1295" s="81"/>
      <c r="E1295" s="81"/>
      <c r="F1295" s="15"/>
      <c r="G1295" s="81"/>
      <c r="H1295" s="27"/>
      <c r="I1295" s="27"/>
      <c r="J1295" s="27"/>
      <c r="K1295" s="27"/>
      <c r="L1295" s="27"/>
      <c r="M1295" s="22" t="s">
        <v>895</v>
      </c>
      <c r="N1295" s="17" t="s">
        <v>994</v>
      </c>
      <c r="O1295" s="17"/>
      <c r="P1295" s="17"/>
      <c r="Q1295" s="81"/>
      <c r="R1295" s="81"/>
    </row>
    <row r="1296" spans="1:18" x14ac:dyDescent="0.25">
      <c r="A1296" s="79"/>
      <c r="B1296" s="88"/>
      <c r="C1296" s="88"/>
      <c r="D1296" s="81"/>
      <c r="E1296" s="81"/>
      <c r="F1296" s="15"/>
      <c r="G1296" s="81"/>
      <c r="H1296" s="27"/>
      <c r="I1296" s="27"/>
      <c r="J1296" s="27"/>
      <c r="K1296" s="27"/>
      <c r="L1296" s="27"/>
      <c r="M1296" s="22" t="s">
        <v>895</v>
      </c>
      <c r="N1296" s="17" t="s">
        <v>993</v>
      </c>
      <c r="O1296" s="17"/>
      <c r="P1296" s="17"/>
      <c r="Q1296" s="81"/>
      <c r="R1296" s="81"/>
    </row>
    <row r="1297" spans="1:18" x14ac:dyDescent="0.25">
      <c r="A1297" s="79"/>
      <c r="B1297" s="88"/>
      <c r="C1297" s="88"/>
      <c r="D1297" s="81"/>
      <c r="E1297" s="81"/>
      <c r="F1297" s="15"/>
      <c r="G1297" s="81"/>
      <c r="H1297" s="27"/>
      <c r="I1297" s="27"/>
      <c r="J1297" s="27"/>
      <c r="K1297" s="27"/>
      <c r="L1297" s="27"/>
      <c r="M1297" s="22" t="s">
        <v>895</v>
      </c>
      <c r="N1297" s="17" t="s">
        <v>1108</v>
      </c>
      <c r="O1297" s="17"/>
      <c r="P1297" s="17"/>
      <c r="Q1297" s="81"/>
      <c r="R1297" s="81"/>
    </row>
    <row r="1298" spans="1:18" x14ac:dyDescent="0.25">
      <c r="A1298" s="79">
        <f>A1290+1</f>
        <v>332</v>
      </c>
      <c r="B1298" s="88">
        <v>-88.301228003100604</v>
      </c>
      <c r="C1298" s="88">
        <v>41.900764594129399</v>
      </c>
      <c r="D1298" s="80" t="s">
        <v>23</v>
      </c>
      <c r="E1298" s="81" t="s">
        <v>404</v>
      </c>
      <c r="F1298" s="15"/>
      <c r="G1298" s="81" t="s">
        <v>482</v>
      </c>
      <c r="H1298" s="27"/>
      <c r="I1298" s="27"/>
      <c r="J1298" s="27"/>
      <c r="K1298" s="27"/>
      <c r="L1298" s="27"/>
      <c r="M1298" s="22" t="s">
        <v>881</v>
      </c>
      <c r="N1298" s="15" t="s">
        <v>885</v>
      </c>
      <c r="O1298" s="15"/>
      <c r="P1298" s="15"/>
      <c r="Q1298" s="80" t="s">
        <v>1229</v>
      </c>
      <c r="R1298" s="80"/>
    </row>
    <row r="1299" spans="1:18" x14ac:dyDescent="0.25">
      <c r="A1299" s="79"/>
      <c r="B1299" s="88"/>
      <c r="C1299" s="88"/>
      <c r="D1299" s="81"/>
      <c r="E1299" s="81"/>
      <c r="F1299" s="15"/>
      <c r="G1299" s="81"/>
      <c r="H1299" s="27"/>
      <c r="I1299" s="27"/>
      <c r="J1299" s="27"/>
      <c r="K1299" s="27"/>
      <c r="L1299" s="27"/>
      <c r="M1299" s="22" t="s">
        <v>883</v>
      </c>
      <c r="N1299" s="15" t="s">
        <v>1110</v>
      </c>
      <c r="O1299" s="15"/>
      <c r="P1299" s="15"/>
      <c r="Q1299" s="81"/>
      <c r="R1299" s="81"/>
    </row>
    <row r="1300" spans="1:18" x14ac:dyDescent="0.25">
      <c r="A1300" s="79"/>
      <c r="B1300" s="88"/>
      <c r="C1300" s="88"/>
      <c r="D1300" s="81"/>
      <c r="E1300" s="81" t="s">
        <v>404</v>
      </c>
      <c r="F1300" s="15"/>
      <c r="G1300" s="81" t="s">
        <v>483</v>
      </c>
      <c r="H1300" s="27"/>
      <c r="I1300" s="27"/>
      <c r="J1300" s="27"/>
      <c r="K1300" s="27"/>
      <c r="L1300" s="27"/>
      <c r="M1300" s="22" t="s">
        <v>881</v>
      </c>
      <c r="N1300" s="15" t="s">
        <v>885</v>
      </c>
      <c r="O1300" s="15"/>
      <c r="P1300" s="15"/>
      <c r="Q1300" s="81"/>
      <c r="R1300" s="81"/>
    </row>
    <row r="1301" spans="1:18" x14ac:dyDescent="0.25">
      <c r="A1301" s="79"/>
      <c r="B1301" s="88"/>
      <c r="C1301" s="88"/>
      <c r="D1301" s="81"/>
      <c r="E1301" s="81"/>
      <c r="F1301" s="15"/>
      <c r="G1301" s="81"/>
      <c r="H1301" s="27"/>
      <c r="I1301" s="27"/>
      <c r="J1301" s="27"/>
      <c r="K1301" s="27"/>
      <c r="L1301" s="27"/>
      <c r="M1301" s="22" t="s">
        <v>883</v>
      </c>
      <c r="N1301" s="15" t="s">
        <v>1110</v>
      </c>
      <c r="O1301" s="15"/>
      <c r="P1301" s="15"/>
      <c r="Q1301" s="81"/>
      <c r="R1301" s="81"/>
    </row>
    <row r="1302" spans="1:18" x14ac:dyDescent="0.25">
      <c r="A1302" s="79">
        <f>A1298+1</f>
        <v>333</v>
      </c>
      <c r="B1302" s="88">
        <v>-88.301095000000004</v>
      </c>
      <c r="C1302" s="88">
        <v>41.900253999999997</v>
      </c>
      <c r="D1302" s="80" t="s">
        <v>1463</v>
      </c>
      <c r="E1302" s="81" t="s">
        <v>404</v>
      </c>
      <c r="F1302" s="15"/>
      <c r="G1302" s="81" t="s">
        <v>484</v>
      </c>
      <c r="H1302" s="27"/>
      <c r="I1302" s="27"/>
      <c r="J1302" s="27"/>
      <c r="K1302" s="27"/>
      <c r="L1302" s="27"/>
      <c r="M1302" s="22" t="s">
        <v>881</v>
      </c>
      <c r="N1302" s="15" t="s">
        <v>893</v>
      </c>
      <c r="O1302" s="15"/>
      <c r="P1302" s="15"/>
      <c r="Q1302" s="80" t="s">
        <v>1229</v>
      </c>
      <c r="R1302" s="80"/>
    </row>
    <row r="1303" spans="1:18" x14ac:dyDescent="0.25">
      <c r="A1303" s="79"/>
      <c r="B1303" s="88"/>
      <c r="C1303" s="88"/>
      <c r="D1303" s="81"/>
      <c r="E1303" s="81"/>
      <c r="F1303" s="15"/>
      <c r="G1303" s="81"/>
      <c r="H1303" s="27"/>
      <c r="I1303" s="27"/>
      <c r="J1303" s="27"/>
      <c r="K1303" s="27"/>
      <c r="L1303" s="27"/>
      <c r="M1303" s="22" t="s">
        <v>895</v>
      </c>
      <c r="N1303" s="17" t="s">
        <v>919</v>
      </c>
      <c r="O1303" s="17"/>
      <c r="P1303" s="17"/>
      <c r="Q1303" s="81"/>
      <c r="R1303" s="81"/>
    </row>
    <row r="1304" spans="1:18" x14ac:dyDescent="0.25">
      <c r="A1304" s="79"/>
      <c r="B1304" s="88"/>
      <c r="C1304" s="88"/>
      <c r="D1304" s="81"/>
      <c r="E1304" s="81"/>
      <c r="F1304" s="15"/>
      <c r="G1304" s="81"/>
      <c r="H1304" s="27"/>
      <c r="I1304" s="27"/>
      <c r="J1304" s="27"/>
      <c r="K1304" s="27"/>
      <c r="L1304" s="27"/>
      <c r="M1304" s="22" t="s">
        <v>895</v>
      </c>
      <c r="N1304" s="17" t="s">
        <v>1074</v>
      </c>
      <c r="O1304" s="17"/>
      <c r="P1304" s="17"/>
      <c r="Q1304" s="81"/>
      <c r="R1304" s="81"/>
    </row>
    <row r="1305" spans="1:18" x14ac:dyDescent="0.25">
      <c r="A1305" s="79"/>
      <c r="B1305" s="88"/>
      <c r="C1305" s="88"/>
      <c r="D1305" s="81"/>
      <c r="E1305" s="81"/>
      <c r="F1305" s="15"/>
      <c r="G1305" s="81"/>
      <c r="H1305" s="27"/>
      <c r="I1305" s="27"/>
      <c r="J1305" s="27"/>
      <c r="K1305" s="27"/>
      <c r="L1305" s="27"/>
      <c r="M1305" s="22" t="s">
        <v>883</v>
      </c>
      <c r="N1305" s="15" t="s">
        <v>1104</v>
      </c>
      <c r="O1305" s="15"/>
      <c r="P1305" s="15"/>
      <c r="Q1305" s="81"/>
      <c r="R1305" s="81"/>
    </row>
    <row r="1306" spans="1:18" x14ac:dyDescent="0.25">
      <c r="A1306" s="79"/>
      <c r="B1306" s="88"/>
      <c r="C1306" s="88"/>
      <c r="D1306" s="81"/>
      <c r="E1306" s="81" t="s">
        <v>404</v>
      </c>
      <c r="F1306" s="15"/>
      <c r="G1306" s="81" t="s">
        <v>485</v>
      </c>
      <c r="H1306" s="27"/>
      <c r="I1306" s="27"/>
      <c r="J1306" s="27"/>
      <c r="K1306" s="27"/>
      <c r="L1306" s="27"/>
      <c r="M1306" s="22" t="s">
        <v>881</v>
      </c>
      <c r="N1306" s="15" t="s">
        <v>885</v>
      </c>
      <c r="O1306" s="15"/>
      <c r="P1306" s="15"/>
      <c r="Q1306" s="81"/>
      <c r="R1306" s="81"/>
    </row>
    <row r="1307" spans="1:18" ht="22.5" x14ac:dyDescent="0.25">
      <c r="A1307" s="79"/>
      <c r="B1307" s="88"/>
      <c r="C1307" s="88"/>
      <c r="D1307" s="81"/>
      <c r="E1307" s="81"/>
      <c r="F1307" s="15"/>
      <c r="G1307" s="81"/>
      <c r="H1307" s="27"/>
      <c r="I1307" s="27"/>
      <c r="J1307" s="27"/>
      <c r="K1307" s="27"/>
      <c r="L1307" s="27"/>
      <c r="M1307" s="22" t="s">
        <v>895</v>
      </c>
      <c r="N1307" s="17" t="s">
        <v>1073</v>
      </c>
      <c r="O1307" s="17"/>
      <c r="P1307" s="17"/>
      <c r="Q1307" s="81"/>
      <c r="R1307" s="81"/>
    </row>
    <row r="1308" spans="1:18" x14ac:dyDescent="0.25">
      <c r="A1308" s="79"/>
      <c r="B1308" s="88"/>
      <c r="C1308" s="88"/>
      <c r="D1308" s="81"/>
      <c r="E1308" s="81"/>
      <c r="F1308" s="15"/>
      <c r="G1308" s="81"/>
      <c r="H1308" s="27"/>
      <c r="I1308" s="27"/>
      <c r="J1308" s="27"/>
      <c r="K1308" s="27"/>
      <c r="L1308" s="27"/>
      <c r="M1308" s="22" t="s">
        <v>895</v>
      </c>
      <c r="N1308" s="17" t="s">
        <v>925</v>
      </c>
      <c r="O1308" s="17"/>
      <c r="P1308" s="17"/>
      <c r="Q1308" s="81"/>
      <c r="R1308" s="81"/>
    </row>
    <row r="1309" spans="1:18" x14ac:dyDescent="0.25">
      <c r="A1309" s="79"/>
      <c r="B1309" s="88"/>
      <c r="C1309" s="88"/>
      <c r="D1309" s="81"/>
      <c r="E1309" s="81"/>
      <c r="F1309" s="15"/>
      <c r="G1309" s="81"/>
      <c r="H1309" s="27"/>
      <c r="I1309" s="27"/>
      <c r="J1309" s="27"/>
      <c r="K1309" s="27"/>
      <c r="L1309" s="27"/>
      <c r="M1309" s="22" t="s">
        <v>895</v>
      </c>
      <c r="N1309" s="17" t="s">
        <v>978</v>
      </c>
      <c r="O1309" s="17"/>
      <c r="P1309" s="17"/>
      <c r="Q1309" s="81"/>
      <c r="R1309" s="81"/>
    </row>
    <row r="1310" spans="1:18" ht="22.5" x14ac:dyDescent="0.25">
      <c r="A1310" s="79"/>
      <c r="B1310" s="88"/>
      <c r="C1310" s="88"/>
      <c r="D1310" s="81"/>
      <c r="E1310" s="81"/>
      <c r="F1310" s="15"/>
      <c r="G1310" s="81"/>
      <c r="H1310" s="27"/>
      <c r="I1310" s="27"/>
      <c r="J1310" s="27"/>
      <c r="K1310" s="27"/>
      <c r="L1310" s="27"/>
      <c r="M1310" s="22" t="s">
        <v>883</v>
      </c>
      <c r="N1310" s="15" t="s">
        <v>1097</v>
      </c>
      <c r="O1310" s="15"/>
      <c r="P1310" s="15"/>
      <c r="Q1310" s="81"/>
      <c r="R1310" s="81"/>
    </row>
    <row r="1311" spans="1:18" x14ac:dyDescent="0.25">
      <c r="A1311" s="79">
        <f>A1302+1</f>
        <v>334</v>
      </c>
      <c r="B1311" s="88">
        <v>-88.301980999999998</v>
      </c>
      <c r="C1311" s="88">
        <v>41.901488999999998</v>
      </c>
      <c r="D1311" s="81" t="s">
        <v>63</v>
      </c>
      <c r="E1311" s="81" t="s">
        <v>408</v>
      </c>
      <c r="F1311" s="15"/>
      <c r="G1311" s="81" t="s">
        <v>486</v>
      </c>
      <c r="H1311" s="27"/>
      <c r="I1311" s="27"/>
      <c r="J1311" s="27"/>
      <c r="K1311" s="27"/>
      <c r="L1311" s="27"/>
      <c r="M1311" s="22" t="s">
        <v>881</v>
      </c>
      <c r="N1311" s="15" t="s">
        <v>978</v>
      </c>
      <c r="O1311" s="15"/>
      <c r="P1311" s="15"/>
      <c r="Q1311" s="81" t="s">
        <v>1229</v>
      </c>
      <c r="R1311" s="81"/>
    </row>
    <row r="1312" spans="1:18" x14ac:dyDescent="0.25">
      <c r="A1312" s="79"/>
      <c r="B1312" s="88">
        <v>-88.301980999999998</v>
      </c>
      <c r="C1312" s="88">
        <v>41.901488999999998</v>
      </c>
      <c r="D1312" s="81"/>
      <c r="E1312" s="81"/>
      <c r="F1312" s="15"/>
      <c r="G1312" s="81"/>
      <c r="H1312" s="27"/>
      <c r="I1312" s="27"/>
      <c r="J1312" s="27"/>
      <c r="K1312" s="27"/>
      <c r="L1312" s="27"/>
      <c r="M1312" s="22" t="s">
        <v>883</v>
      </c>
      <c r="N1312" s="15" t="s">
        <v>927</v>
      </c>
      <c r="O1312" s="15"/>
      <c r="P1312" s="15"/>
      <c r="Q1312" s="81"/>
      <c r="R1312" s="81"/>
    </row>
    <row r="1313" spans="1:18" x14ac:dyDescent="0.25">
      <c r="A1313" s="79"/>
      <c r="B1313" s="88">
        <v>-88.301980999999998</v>
      </c>
      <c r="C1313" s="88">
        <v>41.901488999999998</v>
      </c>
      <c r="D1313" s="81"/>
      <c r="E1313" s="81"/>
      <c r="F1313" s="15"/>
      <c r="G1313" s="81"/>
      <c r="H1313" s="27"/>
      <c r="I1313" s="27"/>
      <c r="J1313" s="27"/>
      <c r="K1313" s="27"/>
      <c r="L1313" s="27"/>
      <c r="M1313" s="22" t="s">
        <v>887</v>
      </c>
      <c r="N1313" s="15" t="s">
        <v>929</v>
      </c>
      <c r="O1313" s="15"/>
      <c r="P1313" s="15"/>
      <c r="Q1313" s="81"/>
      <c r="R1313" s="81"/>
    </row>
    <row r="1314" spans="1:18" x14ac:dyDescent="0.25">
      <c r="A1314" s="79">
        <f>A1311+1</f>
        <v>335</v>
      </c>
      <c r="B1314" s="88">
        <v>-88.301192999999998</v>
      </c>
      <c r="C1314" s="88">
        <v>41.900108000000003</v>
      </c>
      <c r="D1314" s="81" t="s">
        <v>63</v>
      </c>
      <c r="E1314" s="81" t="s">
        <v>408</v>
      </c>
      <c r="F1314" s="15"/>
      <c r="G1314" s="81" t="s">
        <v>487</v>
      </c>
      <c r="H1314" s="27"/>
      <c r="I1314" s="27"/>
      <c r="J1314" s="27"/>
      <c r="K1314" s="27"/>
      <c r="L1314" s="27"/>
      <c r="M1314" s="22" t="s">
        <v>881</v>
      </c>
      <c r="N1314" s="7" t="s">
        <v>978</v>
      </c>
      <c r="O1314" s="7"/>
      <c r="P1314" s="7"/>
      <c r="Q1314" s="81" t="s">
        <v>1229</v>
      </c>
      <c r="R1314" s="81"/>
    </row>
    <row r="1315" spans="1:18" x14ac:dyDescent="0.25">
      <c r="A1315" s="79"/>
      <c r="B1315" s="88">
        <v>-88.301192999999998</v>
      </c>
      <c r="C1315" s="88">
        <v>41.900108000000003</v>
      </c>
      <c r="D1315" s="81"/>
      <c r="E1315" s="81"/>
      <c r="F1315" s="15"/>
      <c r="G1315" s="81"/>
      <c r="H1315" s="27"/>
      <c r="I1315" s="27"/>
      <c r="J1315" s="27"/>
      <c r="K1315" s="27"/>
      <c r="L1315" s="27"/>
      <c r="M1315" s="22" t="s">
        <v>883</v>
      </c>
      <c r="N1315" s="7" t="s">
        <v>884</v>
      </c>
      <c r="O1315" s="7"/>
      <c r="P1315" s="7"/>
      <c r="Q1315" s="81"/>
      <c r="R1315" s="81"/>
    </row>
    <row r="1316" spans="1:18" x14ac:dyDescent="0.25">
      <c r="A1316" s="79"/>
      <c r="B1316" s="88">
        <v>-88.301192999999998</v>
      </c>
      <c r="C1316" s="88">
        <v>41.900108000000003</v>
      </c>
      <c r="D1316" s="81"/>
      <c r="E1316" s="81"/>
      <c r="F1316" s="15"/>
      <c r="G1316" s="81"/>
      <c r="H1316" s="27"/>
      <c r="I1316" s="27"/>
      <c r="J1316" s="27"/>
      <c r="K1316" s="27"/>
      <c r="L1316" s="27"/>
      <c r="M1316" s="22" t="s">
        <v>887</v>
      </c>
      <c r="N1316" s="7" t="s">
        <v>928</v>
      </c>
      <c r="O1316" s="7"/>
      <c r="P1316" s="7"/>
      <c r="Q1316" s="81"/>
      <c r="R1316" s="81"/>
    </row>
    <row r="1317" spans="1:18" x14ac:dyDescent="0.25">
      <c r="A1317" s="79">
        <f>A1314+1</f>
        <v>336</v>
      </c>
      <c r="B1317" s="88">
        <v>-88.300996999999995</v>
      </c>
      <c r="C1317" s="88">
        <v>41.900064</v>
      </c>
      <c r="D1317" s="81" t="s">
        <v>63</v>
      </c>
      <c r="E1317" s="81" t="s">
        <v>408</v>
      </c>
      <c r="F1317" s="15"/>
      <c r="G1317" s="81" t="s">
        <v>488</v>
      </c>
      <c r="H1317" s="27"/>
      <c r="I1317" s="27"/>
      <c r="J1317" s="27"/>
      <c r="K1317" s="27"/>
      <c r="L1317" s="27"/>
      <c r="M1317" s="22" t="s">
        <v>881</v>
      </c>
      <c r="N1317" s="7" t="s">
        <v>978</v>
      </c>
      <c r="O1317" s="7"/>
      <c r="P1317" s="7"/>
      <c r="Q1317" s="81" t="s">
        <v>1229</v>
      </c>
      <c r="R1317" s="81"/>
    </row>
    <row r="1318" spans="1:18" x14ac:dyDescent="0.25">
      <c r="A1318" s="79"/>
      <c r="B1318" s="88">
        <v>-88.300996999999995</v>
      </c>
      <c r="C1318" s="88">
        <v>41.900064</v>
      </c>
      <c r="D1318" s="81"/>
      <c r="E1318" s="81"/>
      <c r="F1318" s="15"/>
      <c r="G1318" s="81"/>
      <c r="H1318" s="27"/>
      <c r="I1318" s="27"/>
      <c r="J1318" s="27"/>
      <c r="K1318" s="27"/>
      <c r="L1318" s="27"/>
      <c r="M1318" s="22" t="s">
        <v>883</v>
      </c>
      <c r="N1318" s="7" t="s">
        <v>884</v>
      </c>
      <c r="O1318" s="7"/>
      <c r="P1318" s="7"/>
      <c r="Q1318" s="81"/>
      <c r="R1318" s="81"/>
    </row>
    <row r="1319" spans="1:18" x14ac:dyDescent="0.25">
      <c r="A1319" s="79"/>
      <c r="B1319" s="88">
        <v>-88.300996999999995</v>
      </c>
      <c r="C1319" s="88">
        <v>41.900064</v>
      </c>
      <c r="D1319" s="81"/>
      <c r="E1319" s="81"/>
      <c r="F1319" s="15"/>
      <c r="G1319" s="81"/>
      <c r="H1319" s="27"/>
      <c r="I1319" s="27"/>
      <c r="J1319" s="27"/>
      <c r="K1319" s="27"/>
      <c r="L1319" s="27"/>
      <c r="M1319" s="22" t="s">
        <v>887</v>
      </c>
      <c r="N1319" s="7" t="s">
        <v>928</v>
      </c>
      <c r="O1319" s="7"/>
      <c r="P1319" s="7"/>
      <c r="Q1319" s="81"/>
      <c r="R1319" s="81"/>
    </row>
    <row r="1320" spans="1:18" x14ac:dyDescent="0.25">
      <c r="A1320" s="79">
        <f>A1317+1</f>
        <v>337</v>
      </c>
      <c r="B1320" s="88">
        <v>-88.300354999999996</v>
      </c>
      <c r="C1320" s="88">
        <v>41.899054999999997</v>
      </c>
      <c r="D1320" s="81" t="s">
        <v>63</v>
      </c>
      <c r="E1320" s="81" t="s">
        <v>408</v>
      </c>
      <c r="F1320" s="15"/>
      <c r="G1320" s="81" t="s">
        <v>489</v>
      </c>
      <c r="H1320" s="27"/>
      <c r="I1320" s="27"/>
      <c r="J1320" s="27"/>
      <c r="K1320" s="27"/>
      <c r="L1320" s="27"/>
      <c r="M1320" s="22" t="s">
        <v>881</v>
      </c>
      <c r="N1320" s="15" t="s">
        <v>978</v>
      </c>
      <c r="O1320" s="15"/>
      <c r="P1320" s="15"/>
      <c r="Q1320" s="81" t="s">
        <v>1229</v>
      </c>
      <c r="R1320" s="81"/>
    </row>
    <row r="1321" spans="1:18" x14ac:dyDescent="0.25">
      <c r="A1321" s="79"/>
      <c r="B1321" s="88">
        <v>-88.300354999999996</v>
      </c>
      <c r="C1321" s="88">
        <v>41.899054999999997</v>
      </c>
      <c r="D1321" s="81"/>
      <c r="E1321" s="81"/>
      <c r="F1321" s="15"/>
      <c r="G1321" s="81"/>
      <c r="H1321" s="27"/>
      <c r="I1321" s="27"/>
      <c r="J1321" s="27"/>
      <c r="K1321" s="27"/>
      <c r="L1321" s="27"/>
      <c r="M1321" s="22" t="s">
        <v>883</v>
      </c>
      <c r="N1321" s="15" t="s">
        <v>927</v>
      </c>
      <c r="O1321" s="15"/>
      <c r="P1321" s="15"/>
      <c r="Q1321" s="81"/>
      <c r="R1321" s="81"/>
    </row>
    <row r="1322" spans="1:18" x14ac:dyDescent="0.25">
      <c r="A1322" s="79"/>
      <c r="B1322" s="88">
        <v>-88.300354999999996</v>
      </c>
      <c r="C1322" s="88">
        <v>41.899054999999997</v>
      </c>
      <c r="D1322" s="81"/>
      <c r="E1322" s="81"/>
      <c r="F1322" s="15"/>
      <c r="G1322" s="81"/>
      <c r="H1322" s="27"/>
      <c r="I1322" s="27"/>
      <c r="J1322" s="27"/>
      <c r="K1322" s="27"/>
      <c r="L1322" s="27"/>
      <c r="M1322" s="22" t="s">
        <v>887</v>
      </c>
      <c r="N1322" s="15" t="s">
        <v>929</v>
      </c>
      <c r="O1322" s="15"/>
      <c r="P1322" s="15"/>
      <c r="Q1322" s="81"/>
      <c r="R1322" s="81"/>
    </row>
    <row r="1323" spans="1:18" x14ac:dyDescent="0.25">
      <c r="A1323" s="79">
        <f>A1320+1</f>
        <v>338</v>
      </c>
      <c r="B1323" s="88">
        <v>-88.301185000000004</v>
      </c>
      <c r="C1323" s="88">
        <v>41.900047000000001</v>
      </c>
      <c r="D1323" s="80" t="s">
        <v>1463</v>
      </c>
      <c r="E1323" s="81" t="s">
        <v>404</v>
      </c>
      <c r="F1323" s="15"/>
      <c r="G1323" s="81" t="s">
        <v>490</v>
      </c>
      <c r="H1323" s="27"/>
      <c r="I1323" s="27"/>
      <c r="J1323" s="27"/>
      <c r="K1323" s="27"/>
      <c r="L1323" s="27"/>
      <c r="M1323" s="22" t="s">
        <v>881</v>
      </c>
      <c r="N1323" s="15" t="s">
        <v>885</v>
      </c>
      <c r="O1323" s="15"/>
      <c r="P1323" s="15"/>
      <c r="Q1323" s="80" t="s">
        <v>1234</v>
      </c>
      <c r="R1323" s="80" t="s">
        <v>1272</v>
      </c>
    </row>
    <row r="1324" spans="1:18" ht="22.5" x14ac:dyDescent="0.25">
      <c r="A1324" s="79"/>
      <c r="B1324" s="88"/>
      <c r="C1324" s="88"/>
      <c r="D1324" s="81"/>
      <c r="E1324" s="81"/>
      <c r="F1324" s="15"/>
      <c r="G1324" s="81"/>
      <c r="H1324" s="27"/>
      <c r="I1324" s="27"/>
      <c r="J1324" s="27"/>
      <c r="K1324" s="27"/>
      <c r="L1324" s="27"/>
      <c r="M1324" s="22" t="s">
        <v>895</v>
      </c>
      <c r="N1324" s="17" t="s">
        <v>1073</v>
      </c>
      <c r="O1324" s="17"/>
      <c r="P1324" s="17"/>
      <c r="Q1324" s="81"/>
      <c r="R1324" s="81"/>
    </row>
    <row r="1325" spans="1:18" x14ac:dyDescent="0.25">
      <c r="A1325" s="79"/>
      <c r="B1325" s="88"/>
      <c r="C1325" s="88"/>
      <c r="D1325" s="81"/>
      <c r="E1325" s="81"/>
      <c r="F1325" s="15"/>
      <c r="G1325" s="81"/>
      <c r="H1325" s="27"/>
      <c r="I1325" s="27"/>
      <c r="J1325" s="27"/>
      <c r="K1325" s="27"/>
      <c r="L1325" s="27"/>
      <c r="M1325" s="22" t="s">
        <v>895</v>
      </c>
      <c r="N1325" s="17" t="s">
        <v>925</v>
      </c>
      <c r="O1325" s="17"/>
      <c r="P1325" s="17"/>
      <c r="Q1325" s="81"/>
      <c r="R1325" s="81"/>
    </row>
    <row r="1326" spans="1:18" x14ac:dyDescent="0.25">
      <c r="A1326" s="79"/>
      <c r="B1326" s="88"/>
      <c r="C1326" s="88"/>
      <c r="D1326" s="81"/>
      <c r="E1326" s="81"/>
      <c r="F1326" s="15"/>
      <c r="G1326" s="81"/>
      <c r="H1326" s="27"/>
      <c r="I1326" s="27"/>
      <c r="J1326" s="27"/>
      <c r="K1326" s="27"/>
      <c r="L1326" s="27"/>
      <c r="M1326" s="22" t="s">
        <v>895</v>
      </c>
      <c r="N1326" s="17" t="s">
        <v>978</v>
      </c>
      <c r="O1326" s="17"/>
      <c r="P1326" s="17"/>
      <c r="Q1326" s="81"/>
      <c r="R1326" s="81"/>
    </row>
    <row r="1327" spans="1:18" ht="22.5" x14ac:dyDescent="0.25">
      <c r="A1327" s="79"/>
      <c r="B1327" s="88"/>
      <c r="C1327" s="88"/>
      <c r="D1327" s="81"/>
      <c r="E1327" s="81"/>
      <c r="F1327" s="15"/>
      <c r="G1327" s="81"/>
      <c r="H1327" s="27"/>
      <c r="I1327" s="27"/>
      <c r="J1327" s="27"/>
      <c r="K1327" s="27"/>
      <c r="L1327" s="27"/>
      <c r="M1327" s="22" t="s">
        <v>883</v>
      </c>
      <c r="N1327" s="15" t="s">
        <v>1097</v>
      </c>
      <c r="O1327" s="15"/>
      <c r="P1327" s="15"/>
      <c r="Q1327" s="81"/>
      <c r="R1327" s="81"/>
    </row>
    <row r="1328" spans="1:18" x14ac:dyDescent="0.25">
      <c r="A1328" s="79"/>
      <c r="B1328" s="88"/>
      <c r="C1328" s="88"/>
      <c r="D1328" s="81"/>
      <c r="E1328" s="81" t="s">
        <v>404</v>
      </c>
      <c r="F1328" s="15"/>
      <c r="G1328" s="81" t="s">
        <v>491</v>
      </c>
      <c r="H1328" s="27"/>
      <c r="I1328" s="27"/>
      <c r="J1328" s="27"/>
      <c r="K1328" s="27"/>
      <c r="L1328" s="27"/>
      <c r="M1328" s="22" t="s">
        <v>881</v>
      </c>
      <c r="N1328" s="15" t="s">
        <v>893</v>
      </c>
      <c r="O1328" s="15"/>
      <c r="P1328" s="15"/>
      <c r="Q1328" s="81"/>
      <c r="R1328" s="81"/>
    </row>
    <row r="1329" spans="1:18" x14ac:dyDescent="0.25">
      <c r="A1329" s="79"/>
      <c r="B1329" s="88"/>
      <c r="C1329" s="88"/>
      <c r="D1329" s="81"/>
      <c r="E1329" s="81"/>
      <c r="F1329" s="15"/>
      <c r="G1329" s="81"/>
      <c r="H1329" s="27"/>
      <c r="I1329" s="27"/>
      <c r="J1329" s="27"/>
      <c r="K1329" s="27"/>
      <c r="L1329" s="27"/>
      <c r="M1329" s="22" t="s">
        <v>895</v>
      </c>
      <c r="N1329" s="17" t="s">
        <v>919</v>
      </c>
      <c r="O1329" s="17"/>
      <c r="P1329" s="17"/>
      <c r="Q1329" s="81"/>
      <c r="R1329" s="81"/>
    </row>
    <row r="1330" spans="1:18" x14ac:dyDescent="0.25">
      <c r="A1330" s="79"/>
      <c r="B1330" s="88"/>
      <c r="C1330" s="88"/>
      <c r="D1330" s="81"/>
      <c r="E1330" s="81"/>
      <c r="F1330" s="15"/>
      <c r="G1330" s="81"/>
      <c r="H1330" s="27"/>
      <c r="I1330" s="27"/>
      <c r="J1330" s="27"/>
      <c r="K1330" s="27"/>
      <c r="L1330" s="27"/>
      <c r="M1330" s="22" t="s">
        <v>895</v>
      </c>
      <c r="N1330" s="17" t="s">
        <v>1074</v>
      </c>
      <c r="O1330" s="17"/>
      <c r="P1330" s="17"/>
      <c r="Q1330" s="81"/>
      <c r="R1330" s="81"/>
    </row>
    <row r="1331" spans="1:18" x14ac:dyDescent="0.25">
      <c r="A1331" s="79"/>
      <c r="B1331" s="88"/>
      <c r="C1331" s="88"/>
      <c r="D1331" s="81"/>
      <c r="E1331" s="81"/>
      <c r="F1331" s="15"/>
      <c r="G1331" s="81"/>
      <c r="H1331" s="27"/>
      <c r="I1331" s="27"/>
      <c r="J1331" s="27"/>
      <c r="K1331" s="27"/>
      <c r="L1331" s="27"/>
      <c r="M1331" s="22" t="s">
        <v>883</v>
      </c>
      <c r="N1331" s="15" t="s">
        <v>1104</v>
      </c>
      <c r="O1331" s="15"/>
      <c r="P1331" s="15"/>
      <c r="Q1331" s="81"/>
      <c r="R1331" s="81"/>
    </row>
    <row r="1332" spans="1:18" x14ac:dyDescent="0.25">
      <c r="A1332" s="79">
        <f>A1323+1</f>
        <v>339</v>
      </c>
      <c r="B1332" s="88">
        <v>-88.301541999999998</v>
      </c>
      <c r="C1332" s="88">
        <v>41.898257000000001</v>
      </c>
      <c r="D1332" s="80" t="s">
        <v>1463</v>
      </c>
      <c r="E1332" s="81" t="s">
        <v>492</v>
      </c>
      <c r="F1332" s="15"/>
      <c r="G1332" s="81" t="s">
        <v>267</v>
      </c>
      <c r="H1332" s="27"/>
      <c r="I1332" s="27"/>
      <c r="J1332" s="27"/>
      <c r="K1332" s="27"/>
      <c r="L1332" s="27"/>
      <c r="M1332" s="22" t="s">
        <v>881</v>
      </c>
      <c r="N1332" s="15" t="s">
        <v>885</v>
      </c>
      <c r="O1332" s="15"/>
      <c r="P1332" s="15"/>
      <c r="Q1332" s="80" t="s">
        <v>10</v>
      </c>
      <c r="R1332" s="80"/>
    </row>
    <row r="1333" spans="1:18" x14ac:dyDescent="0.25">
      <c r="A1333" s="79"/>
      <c r="B1333" s="88"/>
      <c r="C1333" s="88"/>
      <c r="D1333" s="81"/>
      <c r="E1333" s="81"/>
      <c r="F1333" s="15"/>
      <c r="G1333" s="81"/>
      <c r="H1333" s="27"/>
      <c r="I1333" s="27"/>
      <c r="J1333" s="27"/>
      <c r="K1333" s="27"/>
      <c r="L1333" s="27"/>
      <c r="M1333" s="22" t="s">
        <v>883</v>
      </c>
      <c r="N1333" s="15" t="s">
        <v>992</v>
      </c>
      <c r="O1333" s="15"/>
      <c r="P1333" s="15"/>
      <c r="Q1333" s="81"/>
      <c r="R1333" s="81"/>
    </row>
    <row r="1334" spans="1:18" x14ac:dyDescent="0.25">
      <c r="A1334" s="79"/>
      <c r="B1334" s="88"/>
      <c r="C1334" s="88"/>
      <c r="D1334" s="81"/>
      <c r="E1334" s="81"/>
      <c r="F1334" s="15"/>
      <c r="G1334" s="81"/>
      <c r="H1334" s="27"/>
      <c r="I1334" s="27"/>
      <c r="J1334" s="27"/>
      <c r="K1334" s="27"/>
      <c r="L1334" s="27"/>
      <c r="M1334" s="22" t="s">
        <v>887</v>
      </c>
      <c r="N1334" s="15" t="s">
        <v>994</v>
      </c>
      <c r="O1334" s="15"/>
      <c r="P1334" s="15"/>
      <c r="Q1334" s="81"/>
      <c r="R1334" s="81"/>
    </row>
    <row r="1335" spans="1:18" x14ac:dyDescent="0.25">
      <c r="A1335" s="79"/>
      <c r="B1335" s="88"/>
      <c r="C1335" s="88"/>
      <c r="D1335" s="81"/>
      <c r="E1335" s="81"/>
      <c r="F1335" s="15"/>
      <c r="G1335" s="81"/>
      <c r="H1335" s="27"/>
      <c r="I1335" s="27"/>
      <c r="J1335" s="27"/>
      <c r="K1335" s="27"/>
      <c r="L1335" s="27"/>
      <c r="M1335" s="22" t="s">
        <v>889</v>
      </c>
      <c r="N1335" s="15" t="s">
        <v>1111</v>
      </c>
      <c r="O1335" s="15"/>
      <c r="P1335" s="15"/>
      <c r="Q1335" s="81"/>
      <c r="R1335" s="81"/>
    </row>
    <row r="1336" spans="1:18" x14ac:dyDescent="0.25">
      <c r="A1336" s="79"/>
      <c r="B1336" s="88"/>
      <c r="C1336" s="88"/>
      <c r="D1336" s="81"/>
      <c r="E1336" s="81"/>
      <c r="F1336" s="15"/>
      <c r="G1336" s="81"/>
      <c r="H1336" s="27"/>
      <c r="I1336" s="27"/>
      <c r="J1336" s="27"/>
      <c r="K1336" s="27"/>
      <c r="L1336" s="27"/>
      <c r="M1336" s="22" t="s">
        <v>891</v>
      </c>
      <c r="N1336" s="15" t="s">
        <v>1112</v>
      </c>
      <c r="O1336" s="15"/>
      <c r="P1336" s="15"/>
      <c r="Q1336" s="81"/>
      <c r="R1336" s="81"/>
    </row>
    <row r="1337" spans="1:18" x14ac:dyDescent="0.25">
      <c r="A1337" s="79"/>
      <c r="B1337" s="88"/>
      <c r="C1337" s="88"/>
      <c r="D1337" s="81"/>
      <c r="E1337" s="81" t="s">
        <v>404</v>
      </c>
      <c r="F1337" s="15"/>
      <c r="G1337" s="81" t="s">
        <v>264</v>
      </c>
      <c r="H1337" s="27"/>
      <c r="I1337" s="27"/>
      <c r="J1337" s="27"/>
      <c r="K1337" s="27"/>
      <c r="L1337" s="27"/>
      <c r="M1337" s="22" t="s">
        <v>881</v>
      </c>
      <c r="N1337" s="15" t="s">
        <v>885</v>
      </c>
      <c r="O1337" s="15"/>
      <c r="P1337" s="15"/>
      <c r="Q1337" s="81"/>
      <c r="R1337" s="81"/>
    </row>
    <row r="1338" spans="1:18" ht="22.5" x14ac:dyDescent="0.25">
      <c r="A1338" s="79"/>
      <c r="B1338" s="88"/>
      <c r="C1338" s="88"/>
      <c r="D1338" s="81"/>
      <c r="E1338" s="81"/>
      <c r="F1338" s="15"/>
      <c r="G1338" s="81"/>
      <c r="H1338" s="27"/>
      <c r="I1338" s="27"/>
      <c r="J1338" s="27"/>
      <c r="K1338" s="27"/>
      <c r="L1338" s="27"/>
      <c r="M1338" s="22" t="s">
        <v>883</v>
      </c>
      <c r="N1338" s="15" t="s">
        <v>1069</v>
      </c>
      <c r="O1338" s="15"/>
      <c r="P1338" s="15"/>
      <c r="Q1338" s="81"/>
      <c r="R1338" s="81"/>
    </row>
    <row r="1339" spans="1:18" ht="22.5" x14ac:dyDescent="0.25">
      <c r="A1339" s="79"/>
      <c r="B1339" s="88"/>
      <c r="C1339" s="88"/>
      <c r="D1339" s="81"/>
      <c r="E1339" s="81"/>
      <c r="F1339" s="15"/>
      <c r="G1339" s="81"/>
      <c r="H1339" s="27"/>
      <c r="I1339" s="27"/>
      <c r="J1339" s="27"/>
      <c r="K1339" s="27"/>
      <c r="L1339" s="27"/>
      <c r="M1339" s="22" t="s">
        <v>887</v>
      </c>
      <c r="N1339" s="15" t="s">
        <v>1097</v>
      </c>
      <c r="O1339" s="15"/>
      <c r="P1339" s="15"/>
      <c r="Q1339" s="81"/>
      <c r="R1339" s="81"/>
    </row>
    <row r="1340" spans="1:18" x14ac:dyDescent="0.25">
      <c r="A1340" s="79"/>
      <c r="B1340" s="88"/>
      <c r="C1340" s="88"/>
      <c r="D1340" s="81"/>
      <c r="E1340" s="81"/>
      <c r="F1340" s="15"/>
      <c r="G1340" s="81"/>
      <c r="H1340" s="27"/>
      <c r="I1340" s="27"/>
      <c r="J1340" s="27"/>
      <c r="K1340" s="27"/>
      <c r="L1340" s="27"/>
      <c r="M1340" s="22" t="s">
        <v>889</v>
      </c>
      <c r="N1340" s="11" t="s">
        <v>1113</v>
      </c>
      <c r="O1340" s="11"/>
      <c r="P1340" s="11"/>
      <c r="Q1340" s="81"/>
      <c r="R1340" s="81"/>
    </row>
    <row r="1341" spans="1:18" x14ac:dyDescent="0.25">
      <c r="A1341" s="79"/>
      <c r="B1341" s="88"/>
      <c r="C1341" s="88"/>
      <c r="D1341" s="81"/>
      <c r="E1341" s="81"/>
      <c r="F1341" s="15"/>
      <c r="G1341" s="81"/>
      <c r="H1341" s="27"/>
      <c r="I1341" s="27"/>
      <c r="J1341" s="27"/>
      <c r="K1341" s="27"/>
      <c r="L1341" s="27"/>
      <c r="M1341" s="22" t="s">
        <v>891</v>
      </c>
      <c r="N1341" s="15" t="s">
        <v>1114</v>
      </c>
      <c r="O1341" s="15"/>
      <c r="P1341" s="15"/>
      <c r="Q1341" s="81"/>
      <c r="R1341" s="81"/>
    </row>
    <row r="1342" spans="1:18" x14ac:dyDescent="0.25">
      <c r="A1342" s="79">
        <f>A1332+1</f>
        <v>340</v>
      </c>
      <c r="B1342" s="88">
        <v>-88.300533000000001</v>
      </c>
      <c r="C1342" s="88">
        <v>41.895795</v>
      </c>
      <c r="D1342" s="80" t="s">
        <v>1457</v>
      </c>
      <c r="E1342" s="15" t="s">
        <v>492</v>
      </c>
      <c r="F1342" s="15"/>
      <c r="G1342" s="15" t="s">
        <v>267</v>
      </c>
      <c r="H1342" s="27"/>
      <c r="I1342" s="27"/>
      <c r="J1342" s="27"/>
      <c r="K1342" s="27"/>
      <c r="L1342" s="27"/>
      <c r="M1342" s="22" t="s">
        <v>895</v>
      </c>
      <c r="N1342" s="17" t="s">
        <v>1055</v>
      </c>
      <c r="O1342" s="17"/>
      <c r="P1342" s="17"/>
      <c r="Q1342" s="80" t="s">
        <v>1229</v>
      </c>
      <c r="R1342" s="80"/>
    </row>
    <row r="1343" spans="1:18" x14ac:dyDescent="0.25">
      <c r="A1343" s="79"/>
      <c r="B1343" s="88"/>
      <c r="C1343" s="88"/>
      <c r="D1343" s="81"/>
      <c r="E1343" s="15" t="s">
        <v>492</v>
      </c>
      <c r="F1343" s="15"/>
      <c r="G1343" s="15" t="s">
        <v>264</v>
      </c>
      <c r="H1343" s="27"/>
      <c r="I1343" s="27"/>
      <c r="J1343" s="27"/>
      <c r="K1343" s="27"/>
      <c r="L1343" s="27"/>
      <c r="M1343" s="22" t="s">
        <v>895</v>
      </c>
      <c r="N1343" s="17" t="s">
        <v>1055</v>
      </c>
      <c r="O1343" s="17"/>
      <c r="P1343" s="17"/>
      <c r="Q1343" s="81"/>
      <c r="R1343" s="81"/>
    </row>
    <row r="1344" spans="1:18" x14ac:dyDescent="0.25">
      <c r="A1344" s="79">
        <f>A1342+1</f>
        <v>341</v>
      </c>
      <c r="B1344" s="88">
        <v>-88.29975967</v>
      </c>
      <c r="C1344" s="88">
        <v>41.895038284999998</v>
      </c>
      <c r="D1344" s="80" t="s">
        <v>1451</v>
      </c>
      <c r="E1344" s="81" t="s">
        <v>492</v>
      </c>
      <c r="F1344" s="15"/>
      <c r="G1344" s="81" t="s">
        <v>493</v>
      </c>
      <c r="H1344" s="27"/>
      <c r="I1344" s="27"/>
      <c r="J1344" s="27"/>
      <c r="K1344" s="27"/>
      <c r="L1344" s="27"/>
      <c r="M1344" s="22" t="s">
        <v>881</v>
      </c>
      <c r="N1344" s="15" t="s">
        <v>885</v>
      </c>
      <c r="O1344" s="15"/>
      <c r="P1344" s="15"/>
      <c r="Q1344" s="80" t="s">
        <v>1234</v>
      </c>
      <c r="R1344" s="80" t="s">
        <v>1273</v>
      </c>
    </row>
    <row r="1345" spans="1:18" x14ac:dyDescent="0.25">
      <c r="A1345" s="79"/>
      <c r="B1345" s="88"/>
      <c r="C1345" s="88"/>
      <c r="D1345" s="81"/>
      <c r="E1345" s="81"/>
      <c r="F1345" s="15"/>
      <c r="G1345" s="81"/>
      <c r="H1345" s="27"/>
      <c r="I1345" s="27"/>
      <c r="J1345" s="27"/>
      <c r="K1345" s="27"/>
      <c r="L1345" s="27"/>
      <c r="M1345" s="22" t="s">
        <v>883</v>
      </c>
      <c r="N1345" s="15" t="s">
        <v>1115</v>
      </c>
      <c r="O1345" s="15"/>
      <c r="P1345" s="15"/>
      <c r="Q1345" s="81"/>
      <c r="R1345" s="81"/>
    </row>
    <row r="1346" spans="1:18" x14ac:dyDescent="0.25">
      <c r="A1346" s="79"/>
      <c r="B1346" s="88"/>
      <c r="C1346" s="88"/>
      <c r="D1346" s="81"/>
      <c r="E1346" s="81"/>
      <c r="F1346" s="15"/>
      <c r="G1346" s="81"/>
      <c r="H1346" s="27"/>
      <c r="I1346" s="27"/>
      <c r="J1346" s="27"/>
      <c r="K1346" s="27"/>
      <c r="L1346" s="27"/>
      <c r="M1346" s="22" t="s">
        <v>887</v>
      </c>
      <c r="N1346" s="15" t="s">
        <v>1116</v>
      </c>
      <c r="O1346" s="15"/>
      <c r="P1346" s="15"/>
      <c r="Q1346" s="81"/>
      <c r="R1346" s="81"/>
    </row>
    <row r="1347" spans="1:18" x14ac:dyDescent="0.25">
      <c r="A1347" s="79"/>
      <c r="B1347" s="88"/>
      <c r="C1347" s="88"/>
      <c r="D1347" s="81"/>
      <c r="E1347" s="81"/>
      <c r="F1347" s="15"/>
      <c r="G1347" s="81"/>
      <c r="H1347" s="27"/>
      <c r="I1347" s="27"/>
      <c r="J1347" s="27"/>
      <c r="K1347" s="27"/>
      <c r="L1347" s="27"/>
      <c r="M1347" s="22" t="s">
        <v>889</v>
      </c>
      <c r="N1347" s="15" t="s">
        <v>1117</v>
      </c>
      <c r="O1347" s="15"/>
      <c r="P1347" s="15"/>
      <c r="Q1347" s="81"/>
      <c r="R1347" s="81"/>
    </row>
    <row r="1348" spans="1:18" ht="33.75" x14ac:dyDescent="0.25">
      <c r="A1348" s="79"/>
      <c r="B1348" s="88"/>
      <c r="C1348" s="88"/>
      <c r="D1348" s="81"/>
      <c r="E1348" s="81"/>
      <c r="F1348" s="15"/>
      <c r="G1348" s="81"/>
      <c r="H1348" s="27"/>
      <c r="I1348" s="27"/>
      <c r="J1348" s="27"/>
      <c r="K1348" s="27"/>
      <c r="L1348" s="27"/>
      <c r="M1348" s="22" t="s">
        <v>891</v>
      </c>
      <c r="N1348" s="15" t="s">
        <v>1118</v>
      </c>
      <c r="O1348" s="15"/>
      <c r="P1348" s="15"/>
      <c r="Q1348" s="81"/>
      <c r="R1348" s="81"/>
    </row>
    <row r="1349" spans="1:18" x14ac:dyDescent="0.25">
      <c r="A1349" s="79"/>
      <c r="B1349" s="88"/>
      <c r="C1349" s="88"/>
      <c r="D1349" s="81"/>
      <c r="E1349" s="15" t="s">
        <v>492</v>
      </c>
      <c r="F1349" s="15"/>
      <c r="G1349" s="15" t="s">
        <v>494</v>
      </c>
      <c r="H1349" s="27"/>
      <c r="I1349" s="27"/>
      <c r="J1349" s="27"/>
      <c r="K1349" s="27"/>
      <c r="L1349" s="27"/>
      <c r="M1349" s="22" t="s">
        <v>881</v>
      </c>
      <c r="N1349" s="15" t="s">
        <v>885</v>
      </c>
      <c r="O1349" s="15"/>
      <c r="P1349" s="15"/>
      <c r="Q1349" s="81"/>
      <c r="R1349" s="81"/>
    </row>
    <row r="1350" spans="1:18" x14ac:dyDescent="0.25">
      <c r="A1350" s="79">
        <f>A1344+1</f>
        <v>342</v>
      </c>
      <c r="B1350" s="88">
        <v>-88.299637240999999</v>
      </c>
      <c r="C1350" s="88">
        <v>41.895033007999999</v>
      </c>
      <c r="D1350" s="80" t="s">
        <v>1451</v>
      </c>
      <c r="E1350" s="81" t="s">
        <v>492</v>
      </c>
      <c r="F1350" s="15"/>
      <c r="G1350" s="81" t="s">
        <v>495</v>
      </c>
      <c r="H1350" s="27"/>
      <c r="I1350" s="27"/>
      <c r="J1350" s="27"/>
      <c r="K1350" s="27"/>
      <c r="L1350" s="27"/>
      <c r="M1350" s="22" t="s">
        <v>881</v>
      </c>
      <c r="N1350" s="15" t="s">
        <v>885</v>
      </c>
      <c r="O1350" s="15"/>
      <c r="P1350" s="15"/>
      <c r="Q1350" s="80" t="s">
        <v>1234</v>
      </c>
      <c r="R1350" s="80" t="s">
        <v>1273</v>
      </c>
    </row>
    <row r="1351" spans="1:18" ht="33.75" x14ac:dyDescent="0.25">
      <c r="A1351" s="79"/>
      <c r="B1351" s="88"/>
      <c r="C1351" s="88"/>
      <c r="D1351" s="81"/>
      <c r="E1351" s="81"/>
      <c r="F1351" s="15"/>
      <c r="G1351" s="81"/>
      <c r="H1351" s="27"/>
      <c r="I1351" s="27"/>
      <c r="J1351" s="27"/>
      <c r="K1351" s="27"/>
      <c r="L1351" s="27"/>
      <c r="M1351" s="22" t="s">
        <v>883</v>
      </c>
      <c r="N1351" s="15" t="s">
        <v>1119</v>
      </c>
      <c r="O1351" s="15"/>
      <c r="P1351" s="15"/>
      <c r="Q1351" s="81"/>
      <c r="R1351" s="81"/>
    </row>
    <row r="1352" spans="1:18" x14ac:dyDescent="0.25">
      <c r="A1352" s="79"/>
      <c r="B1352" s="88"/>
      <c r="C1352" s="88"/>
      <c r="D1352" s="81"/>
      <c r="E1352" s="15" t="s">
        <v>492</v>
      </c>
      <c r="F1352" s="15"/>
      <c r="G1352" s="15" t="s">
        <v>496</v>
      </c>
      <c r="H1352" s="27"/>
      <c r="I1352" s="27"/>
      <c r="J1352" s="27"/>
      <c r="K1352" s="27"/>
      <c r="L1352" s="27"/>
      <c r="M1352" s="22" t="s">
        <v>881</v>
      </c>
      <c r="N1352" s="15" t="s">
        <v>1116</v>
      </c>
      <c r="O1352" s="15"/>
      <c r="P1352" s="15"/>
      <c r="Q1352" s="81"/>
      <c r="R1352" s="81"/>
    </row>
    <row r="1353" spans="1:18" x14ac:dyDescent="0.25">
      <c r="A1353" s="79">
        <f>A1350+1</f>
        <v>343</v>
      </c>
      <c r="B1353" s="88">
        <v>-88.299695510000006</v>
      </c>
      <c r="C1353" s="88">
        <v>41.894975725000002</v>
      </c>
      <c r="D1353" s="80" t="s">
        <v>1451</v>
      </c>
      <c r="E1353" s="81" t="s">
        <v>492</v>
      </c>
      <c r="F1353" s="15"/>
      <c r="G1353" s="81" t="s">
        <v>497</v>
      </c>
      <c r="H1353" s="27"/>
      <c r="I1353" s="27"/>
      <c r="J1353" s="27"/>
      <c r="K1353" s="27"/>
      <c r="L1353" s="27"/>
      <c r="M1353" s="22" t="s">
        <v>881</v>
      </c>
      <c r="N1353" s="15" t="s">
        <v>885</v>
      </c>
      <c r="O1353" s="15"/>
      <c r="P1353" s="15"/>
      <c r="Q1353" s="80" t="s">
        <v>1229</v>
      </c>
      <c r="R1353" s="80"/>
    </row>
    <row r="1354" spans="1:18" x14ac:dyDescent="0.25">
      <c r="A1354" s="79"/>
      <c r="B1354" s="88"/>
      <c r="C1354" s="88"/>
      <c r="D1354" s="81"/>
      <c r="E1354" s="81"/>
      <c r="F1354" s="15"/>
      <c r="G1354" s="81"/>
      <c r="H1354" s="27"/>
      <c r="I1354" s="27"/>
      <c r="J1354" s="27"/>
      <c r="K1354" s="27"/>
      <c r="L1354" s="27"/>
      <c r="M1354" s="22" t="s">
        <v>883</v>
      </c>
      <c r="N1354" s="15" t="s">
        <v>1115</v>
      </c>
      <c r="O1354" s="15"/>
      <c r="P1354" s="15"/>
      <c r="Q1354" s="81"/>
      <c r="R1354" s="81"/>
    </row>
    <row r="1355" spans="1:18" x14ac:dyDescent="0.25">
      <c r="A1355" s="79"/>
      <c r="B1355" s="88"/>
      <c r="C1355" s="88"/>
      <c r="D1355" s="81"/>
      <c r="E1355" s="81"/>
      <c r="F1355" s="15"/>
      <c r="G1355" s="81"/>
      <c r="H1355" s="27"/>
      <c r="I1355" s="27"/>
      <c r="J1355" s="27"/>
      <c r="K1355" s="27"/>
      <c r="L1355" s="27"/>
      <c r="M1355" s="22" t="s">
        <v>887</v>
      </c>
      <c r="N1355" s="15" t="s">
        <v>1116</v>
      </c>
      <c r="O1355" s="15"/>
      <c r="P1355" s="15"/>
      <c r="Q1355" s="81"/>
      <c r="R1355" s="81"/>
    </row>
    <row r="1356" spans="1:18" x14ac:dyDescent="0.25">
      <c r="A1356" s="79"/>
      <c r="B1356" s="88"/>
      <c r="C1356" s="88"/>
      <c r="D1356" s="81"/>
      <c r="E1356" s="81"/>
      <c r="F1356" s="15"/>
      <c r="G1356" s="81"/>
      <c r="H1356" s="27"/>
      <c r="I1356" s="27"/>
      <c r="J1356" s="27"/>
      <c r="K1356" s="27"/>
      <c r="L1356" s="27"/>
      <c r="M1356" s="22" t="s">
        <v>889</v>
      </c>
      <c r="N1356" s="15" t="s">
        <v>903</v>
      </c>
      <c r="O1356" s="15"/>
      <c r="P1356" s="15"/>
      <c r="Q1356" s="81"/>
      <c r="R1356" s="81"/>
    </row>
    <row r="1357" spans="1:18" ht="33.75" x14ac:dyDescent="0.25">
      <c r="A1357" s="79"/>
      <c r="B1357" s="88"/>
      <c r="C1357" s="88"/>
      <c r="D1357" s="81"/>
      <c r="E1357" s="81"/>
      <c r="F1357" s="15"/>
      <c r="G1357" s="81"/>
      <c r="H1357" s="27"/>
      <c r="I1357" s="27"/>
      <c r="J1357" s="27"/>
      <c r="K1357" s="27"/>
      <c r="L1357" s="27"/>
      <c r="M1357" s="22" t="s">
        <v>891</v>
      </c>
      <c r="N1357" s="15" t="s">
        <v>1120</v>
      </c>
      <c r="O1357" s="15"/>
      <c r="P1357" s="15"/>
      <c r="Q1357" s="81"/>
      <c r="R1357" s="81"/>
    </row>
    <row r="1358" spans="1:18" x14ac:dyDescent="0.25">
      <c r="A1358" s="79"/>
      <c r="B1358" s="88"/>
      <c r="C1358" s="88"/>
      <c r="D1358" s="81"/>
      <c r="E1358" s="15" t="s">
        <v>492</v>
      </c>
      <c r="F1358" s="15"/>
      <c r="G1358" s="15" t="s">
        <v>498</v>
      </c>
      <c r="H1358" s="27"/>
      <c r="I1358" s="27"/>
      <c r="J1358" s="27"/>
      <c r="K1358" s="27"/>
      <c r="L1358" s="27"/>
      <c r="M1358" s="22" t="s">
        <v>881</v>
      </c>
      <c r="N1358" s="15" t="s">
        <v>885</v>
      </c>
      <c r="O1358" s="15"/>
      <c r="P1358" s="15"/>
      <c r="Q1358" s="81"/>
      <c r="R1358" s="81"/>
    </row>
    <row r="1359" spans="1:18" x14ac:dyDescent="0.25">
      <c r="A1359" s="79">
        <f>A1353+1</f>
        <v>344</v>
      </c>
      <c r="B1359" s="88">
        <v>-88.299325999999994</v>
      </c>
      <c r="C1359" s="88">
        <v>41.895851</v>
      </c>
      <c r="D1359" s="81" t="s">
        <v>63</v>
      </c>
      <c r="E1359" s="81" t="s">
        <v>499</v>
      </c>
      <c r="F1359" s="15"/>
      <c r="G1359" s="81" t="s">
        <v>500</v>
      </c>
      <c r="H1359" s="27"/>
      <c r="I1359" s="27"/>
      <c r="J1359" s="27"/>
      <c r="K1359" s="27"/>
      <c r="L1359" s="27"/>
      <c r="M1359" s="22" t="s">
        <v>881</v>
      </c>
      <c r="N1359" s="15" t="s">
        <v>978</v>
      </c>
      <c r="O1359" s="15"/>
      <c r="P1359" s="15"/>
      <c r="Q1359" s="81" t="s">
        <v>1229</v>
      </c>
      <c r="R1359" s="81"/>
    </row>
    <row r="1360" spans="1:18" x14ac:dyDescent="0.25">
      <c r="A1360" s="79"/>
      <c r="B1360" s="88">
        <v>-88.299325999999994</v>
      </c>
      <c r="C1360" s="88">
        <v>41.895851</v>
      </c>
      <c r="D1360" s="81"/>
      <c r="E1360" s="81"/>
      <c r="F1360" s="15"/>
      <c r="G1360" s="81"/>
      <c r="H1360" s="27"/>
      <c r="I1360" s="27"/>
      <c r="J1360" s="27"/>
      <c r="K1360" s="27"/>
      <c r="L1360" s="27"/>
      <c r="M1360" s="22" t="s">
        <v>883</v>
      </c>
      <c r="N1360" s="15" t="s">
        <v>927</v>
      </c>
      <c r="O1360" s="15"/>
      <c r="P1360" s="15"/>
      <c r="Q1360" s="81"/>
      <c r="R1360" s="81"/>
    </row>
    <row r="1361" spans="1:18" x14ac:dyDescent="0.25">
      <c r="A1361" s="79"/>
      <c r="B1361" s="88">
        <v>-88.299325999999994</v>
      </c>
      <c r="C1361" s="88">
        <v>41.895851</v>
      </c>
      <c r="D1361" s="81"/>
      <c r="E1361" s="81"/>
      <c r="F1361" s="15"/>
      <c r="G1361" s="81"/>
      <c r="H1361" s="27"/>
      <c r="I1361" s="27"/>
      <c r="J1361" s="27"/>
      <c r="K1361" s="27"/>
      <c r="L1361" s="27"/>
      <c r="M1361" s="22" t="s">
        <v>887</v>
      </c>
      <c r="N1361" s="15" t="s">
        <v>929</v>
      </c>
      <c r="O1361" s="15"/>
      <c r="P1361" s="15"/>
      <c r="Q1361" s="81"/>
      <c r="R1361" s="81"/>
    </row>
    <row r="1362" spans="1:18" x14ac:dyDescent="0.25">
      <c r="A1362" s="79">
        <f>A1359+1</f>
        <v>345</v>
      </c>
      <c r="B1362" s="88">
        <v>-88.299330999999995</v>
      </c>
      <c r="C1362" s="88">
        <v>41.895135000000003</v>
      </c>
      <c r="D1362" s="81" t="s">
        <v>63</v>
      </c>
      <c r="E1362" s="81" t="s">
        <v>499</v>
      </c>
      <c r="F1362" s="15"/>
      <c r="G1362" s="81" t="s">
        <v>501</v>
      </c>
      <c r="H1362" s="27"/>
      <c r="I1362" s="27"/>
      <c r="J1362" s="27"/>
      <c r="K1362" s="27"/>
      <c r="L1362" s="27"/>
      <c r="M1362" s="22" t="s">
        <v>881</v>
      </c>
      <c r="N1362" s="7" t="s">
        <v>978</v>
      </c>
      <c r="O1362" s="7"/>
      <c r="P1362" s="7"/>
      <c r="Q1362" s="81" t="s">
        <v>1229</v>
      </c>
      <c r="R1362" s="81"/>
    </row>
    <row r="1363" spans="1:18" x14ac:dyDescent="0.25">
      <c r="A1363" s="79"/>
      <c r="B1363" s="88">
        <v>-88.299330999999995</v>
      </c>
      <c r="C1363" s="88">
        <v>41.895135000000003</v>
      </c>
      <c r="D1363" s="81"/>
      <c r="E1363" s="81"/>
      <c r="F1363" s="15"/>
      <c r="G1363" s="81"/>
      <c r="H1363" s="27"/>
      <c r="I1363" s="27"/>
      <c r="J1363" s="27"/>
      <c r="K1363" s="27"/>
      <c r="L1363" s="27"/>
      <c r="M1363" s="22" t="s">
        <v>883</v>
      </c>
      <c r="N1363" s="7" t="s">
        <v>884</v>
      </c>
      <c r="O1363" s="7"/>
      <c r="P1363" s="7"/>
      <c r="Q1363" s="81"/>
      <c r="R1363" s="81"/>
    </row>
    <row r="1364" spans="1:18" x14ac:dyDescent="0.25">
      <c r="A1364" s="79"/>
      <c r="B1364" s="88">
        <v>-88.299330999999995</v>
      </c>
      <c r="C1364" s="88">
        <v>41.895135000000003</v>
      </c>
      <c r="D1364" s="81"/>
      <c r="E1364" s="81"/>
      <c r="F1364" s="15"/>
      <c r="G1364" s="81"/>
      <c r="H1364" s="27"/>
      <c r="I1364" s="27"/>
      <c r="J1364" s="27"/>
      <c r="K1364" s="27"/>
      <c r="L1364" s="27"/>
      <c r="M1364" s="22" t="s">
        <v>887</v>
      </c>
      <c r="N1364" s="7" t="s">
        <v>928</v>
      </c>
      <c r="O1364" s="7"/>
      <c r="P1364" s="7"/>
      <c r="Q1364" s="81"/>
      <c r="R1364" s="81"/>
    </row>
    <row r="1365" spans="1:18" x14ac:dyDescent="0.25">
      <c r="A1365" s="79">
        <f>A1362+1</f>
        <v>346</v>
      </c>
      <c r="B1365" s="88">
        <v>-88.299187000000003</v>
      </c>
      <c r="C1365" s="88">
        <v>41.894933999999999</v>
      </c>
      <c r="D1365" s="81" t="s">
        <v>63</v>
      </c>
      <c r="E1365" s="81" t="s">
        <v>499</v>
      </c>
      <c r="F1365" s="15"/>
      <c r="G1365" s="81" t="s">
        <v>502</v>
      </c>
      <c r="H1365" s="27"/>
      <c r="I1365" s="27"/>
      <c r="J1365" s="27"/>
      <c r="K1365" s="27"/>
      <c r="L1365" s="27"/>
      <c r="M1365" s="22" t="s">
        <v>881</v>
      </c>
      <c r="N1365" s="7" t="s">
        <v>978</v>
      </c>
      <c r="O1365" s="7"/>
      <c r="P1365" s="7"/>
      <c r="Q1365" s="81" t="s">
        <v>1229</v>
      </c>
      <c r="R1365" s="81"/>
    </row>
    <row r="1366" spans="1:18" x14ac:dyDescent="0.25">
      <c r="A1366" s="79"/>
      <c r="B1366" s="88">
        <v>-88.299187000000003</v>
      </c>
      <c r="C1366" s="88">
        <v>41.894933999999999</v>
      </c>
      <c r="D1366" s="81"/>
      <c r="E1366" s="81"/>
      <c r="F1366" s="15"/>
      <c r="G1366" s="81"/>
      <c r="H1366" s="27"/>
      <c r="I1366" s="27"/>
      <c r="J1366" s="27"/>
      <c r="K1366" s="27"/>
      <c r="L1366" s="27"/>
      <c r="M1366" s="22" t="s">
        <v>883</v>
      </c>
      <c r="N1366" s="7" t="s">
        <v>884</v>
      </c>
      <c r="O1366" s="7"/>
      <c r="P1366" s="7"/>
      <c r="Q1366" s="81"/>
      <c r="R1366" s="81"/>
    </row>
    <row r="1367" spans="1:18" x14ac:dyDescent="0.25">
      <c r="A1367" s="79"/>
      <c r="B1367" s="88">
        <v>-88.299187000000003</v>
      </c>
      <c r="C1367" s="88">
        <v>41.894933999999999</v>
      </c>
      <c r="D1367" s="81"/>
      <c r="E1367" s="81"/>
      <c r="F1367" s="15"/>
      <c r="G1367" s="81"/>
      <c r="H1367" s="27"/>
      <c r="I1367" s="27"/>
      <c r="J1367" s="27"/>
      <c r="K1367" s="27"/>
      <c r="L1367" s="27"/>
      <c r="M1367" s="22" t="s">
        <v>887</v>
      </c>
      <c r="N1367" s="7" t="s">
        <v>928</v>
      </c>
      <c r="O1367" s="7"/>
      <c r="P1367" s="7"/>
      <c r="Q1367" s="81"/>
      <c r="R1367" s="81"/>
    </row>
    <row r="1368" spans="1:18" x14ac:dyDescent="0.25">
      <c r="A1368" s="79">
        <f>A1365+1</f>
        <v>347</v>
      </c>
      <c r="B1368" s="88">
        <v>-88.299228999999997</v>
      </c>
      <c r="C1368" s="88">
        <v>41.893019000000002</v>
      </c>
      <c r="D1368" s="81" t="s">
        <v>63</v>
      </c>
      <c r="E1368" s="81" t="s">
        <v>499</v>
      </c>
      <c r="F1368" s="15"/>
      <c r="G1368" s="81" t="s">
        <v>503</v>
      </c>
      <c r="H1368" s="27"/>
      <c r="I1368" s="27"/>
      <c r="J1368" s="27"/>
      <c r="K1368" s="27"/>
      <c r="L1368" s="27"/>
      <c r="M1368" s="22" t="s">
        <v>881</v>
      </c>
      <c r="N1368" s="15" t="s">
        <v>978</v>
      </c>
      <c r="O1368" s="15"/>
      <c r="P1368" s="15"/>
      <c r="Q1368" s="81" t="s">
        <v>1229</v>
      </c>
      <c r="R1368" s="81"/>
    </row>
    <row r="1369" spans="1:18" x14ac:dyDescent="0.25">
      <c r="A1369" s="79"/>
      <c r="B1369" s="88">
        <v>-88.299228999999997</v>
      </c>
      <c r="C1369" s="88">
        <v>41.893019000000002</v>
      </c>
      <c r="D1369" s="81"/>
      <c r="E1369" s="81"/>
      <c r="F1369" s="15"/>
      <c r="G1369" s="81"/>
      <c r="H1369" s="27"/>
      <c r="I1369" s="27"/>
      <c r="J1369" s="27"/>
      <c r="K1369" s="27"/>
      <c r="L1369" s="27"/>
      <c r="M1369" s="22" t="s">
        <v>883</v>
      </c>
      <c r="N1369" s="15" t="s">
        <v>927</v>
      </c>
      <c r="O1369" s="15"/>
      <c r="P1369" s="15"/>
      <c r="Q1369" s="81"/>
      <c r="R1369" s="81"/>
    </row>
    <row r="1370" spans="1:18" x14ac:dyDescent="0.25">
      <c r="A1370" s="79"/>
      <c r="B1370" s="88">
        <v>-88.299228999999997</v>
      </c>
      <c r="C1370" s="88">
        <v>41.893019000000002</v>
      </c>
      <c r="D1370" s="81"/>
      <c r="E1370" s="81"/>
      <c r="F1370" s="15"/>
      <c r="G1370" s="81"/>
      <c r="H1370" s="27"/>
      <c r="I1370" s="27"/>
      <c r="J1370" s="27"/>
      <c r="K1370" s="27"/>
      <c r="L1370" s="27"/>
      <c r="M1370" s="22" t="s">
        <v>887</v>
      </c>
      <c r="N1370" s="15" t="s">
        <v>929</v>
      </c>
      <c r="O1370" s="15"/>
      <c r="P1370" s="15"/>
      <c r="Q1370" s="81"/>
      <c r="R1370" s="81"/>
    </row>
    <row r="1371" spans="1:18" ht="45.75" x14ac:dyDescent="0.25">
      <c r="A1371" s="18">
        <f>A1368+1</f>
        <v>348</v>
      </c>
      <c r="B1371" s="19">
        <v>-88.299666000000002</v>
      </c>
      <c r="C1371" s="19">
        <v>41.894665000000003</v>
      </c>
      <c r="D1371" s="15" t="s">
        <v>384</v>
      </c>
      <c r="E1371" s="15" t="s">
        <v>492</v>
      </c>
      <c r="F1371" s="15"/>
      <c r="G1371" s="15" t="s">
        <v>252</v>
      </c>
      <c r="H1371" s="27"/>
      <c r="I1371" s="27"/>
      <c r="J1371" s="27"/>
      <c r="K1371" s="27"/>
      <c r="L1371" s="27"/>
      <c r="M1371" s="22" t="s">
        <v>881</v>
      </c>
      <c r="N1371" s="15" t="s">
        <v>1121</v>
      </c>
      <c r="O1371" s="15"/>
      <c r="P1371" s="15"/>
      <c r="Q1371" s="15" t="s">
        <v>1229</v>
      </c>
      <c r="R1371" s="15"/>
    </row>
    <row r="1372" spans="1:18" ht="45.75" x14ac:dyDescent="0.25">
      <c r="A1372" s="18">
        <f>A1371+1</f>
        <v>349</v>
      </c>
      <c r="B1372" s="19">
        <v>-88.299529000000007</v>
      </c>
      <c r="C1372" s="19">
        <v>41.894351</v>
      </c>
      <c r="D1372" s="15" t="s">
        <v>21</v>
      </c>
      <c r="E1372" s="15" t="s">
        <v>492</v>
      </c>
      <c r="F1372" s="15"/>
      <c r="G1372" s="15" t="s">
        <v>504</v>
      </c>
      <c r="H1372" s="27"/>
      <c r="I1372" s="27"/>
      <c r="J1372" s="27"/>
      <c r="K1372" s="27"/>
      <c r="L1372" s="27"/>
      <c r="M1372" s="22" t="s">
        <v>881</v>
      </c>
      <c r="N1372" s="15" t="s">
        <v>896</v>
      </c>
      <c r="O1372" s="15"/>
      <c r="P1372" s="15"/>
      <c r="Q1372" s="15" t="s">
        <v>1229</v>
      </c>
      <c r="R1372" s="15"/>
    </row>
    <row r="1373" spans="1:18" ht="45.75" x14ac:dyDescent="0.25">
      <c r="A1373" s="18">
        <f>A1372+1</f>
        <v>350</v>
      </c>
      <c r="B1373" s="19">
        <v>-88.299575000000004</v>
      </c>
      <c r="C1373" s="19">
        <v>41.894106000000001</v>
      </c>
      <c r="D1373" s="15" t="s">
        <v>384</v>
      </c>
      <c r="E1373" s="15" t="s">
        <v>492</v>
      </c>
      <c r="F1373" s="15"/>
      <c r="G1373" s="15" t="s">
        <v>264</v>
      </c>
      <c r="H1373" s="27"/>
      <c r="I1373" s="27"/>
      <c r="J1373" s="27"/>
      <c r="K1373" s="27"/>
      <c r="L1373" s="27"/>
      <c r="M1373" s="22" t="s">
        <v>881</v>
      </c>
      <c r="N1373" s="15" t="s">
        <v>1121</v>
      </c>
      <c r="O1373" s="15"/>
      <c r="P1373" s="15"/>
      <c r="Q1373" s="15" t="s">
        <v>1229</v>
      </c>
      <c r="R1373" s="15"/>
    </row>
    <row r="1374" spans="1:18" ht="45.75" x14ac:dyDescent="0.25">
      <c r="A1374" s="18">
        <f>A1373+1</f>
        <v>351</v>
      </c>
      <c r="B1374" s="19">
        <v>-88.299681000000007</v>
      </c>
      <c r="C1374" s="19">
        <v>41.893895000000001</v>
      </c>
      <c r="D1374" s="15" t="s">
        <v>384</v>
      </c>
      <c r="E1374" s="15" t="s">
        <v>492</v>
      </c>
      <c r="F1374" s="15"/>
      <c r="G1374" s="15" t="s">
        <v>252</v>
      </c>
      <c r="H1374" s="27"/>
      <c r="I1374" s="27"/>
      <c r="J1374" s="27"/>
      <c r="K1374" s="27"/>
      <c r="L1374" s="27"/>
      <c r="M1374" s="22" t="s">
        <v>881</v>
      </c>
      <c r="N1374" s="15" t="s">
        <v>1122</v>
      </c>
      <c r="O1374" s="15"/>
      <c r="P1374" s="15"/>
      <c r="Q1374" s="15" t="s">
        <v>1229</v>
      </c>
      <c r="R1374" s="15"/>
    </row>
    <row r="1375" spans="1:18" x14ac:dyDescent="0.25">
      <c r="A1375" s="79">
        <f>A1374+1</f>
        <v>352</v>
      </c>
      <c r="B1375" s="88">
        <v>-88.300353000000001</v>
      </c>
      <c r="C1375" s="88">
        <v>41.891421999999999</v>
      </c>
      <c r="D1375" s="81" t="s">
        <v>63</v>
      </c>
      <c r="E1375" s="81" t="s">
        <v>492</v>
      </c>
      <c r="F1375" s="15"/>
      <c r="G1375" s="81" t="s">
        <v>505</v>
      </c>
      <c r="H1375" s="27"/>
      <c r="I1375" s="27"/>
      <c r="J1375" s="27"/>
      <c r="K1375" s="27"/>
      <c r="L1375" s="27"/>
      <c r="M1375" s="22" t="s">
        <v>881</v>
      </c>
      <c r="N1375" s="15" t="s">
        <v>885</v>
      </c>
      <c r="O1375" s="15"/>
      <c r="P1375" s="15"/>
      <c r="Q1375" s="81" t="s">
        <v>1229</v>
      </c>
      <c r="R1375" s="81"/>
    </row>
    <row r="1376" spans="1:18" ht="22.5" x14ac:dyDescent="0.25">
      <c r="A1376" s="79"/>
      <c r="B1376" s="88"/>
      <c r="C1376" s="88"/>
      <c r="D1376" s="81"/>
      <c r="E1376" s="81"/>
      <c r="F1376" s="15"/>
      <c r="G1376" s="81"/>
      <c r="H1376" s="27"/>
      <c r="I1376" s="27"/>
      <c r="J1376" s="27"/>
      <c r="K1376" s="27"/>
      <c r="L1376" s="27"/>
      <c r="M1376" s="22" t="s">
        <v>895</v>
      </c>
      <c r="N1376" s="17" t="s">
        <v>1123</v>
      </c>
      <c r="O1376" s="17"/>
      <c r="P1376" s="17"/>
      <c r="Q1376" s="81"/>
      <c r="R1376" s="81"/>
    </row>
    <row r="1377" spans="1:18" x14ac:dyDescent="0.25">
      <c r="A1377" s="79"/>
      <c r="B1377" s="88"/>
      <c r="C1377" s="88"/>
      <c r="D1377" s="81"/>
      <c r="E1377" s="81"/>
      <c r="F1377" s="15"/>
      <c r="G1377" s="81"/>
      <c r="H1377" s="27"/>
      <c r="I1377" s="27"/>
      <c r="J1377" s="27"/>
      <c r="K1377" s="27"/>
      <c r="L1377" s="27"/>
      <c r="M1377" s="22" t="s">
        <v>883</v>
      </c>
      <c r="N1377" s="15" t="s">
        <v>1124</v>
      </c>
      <c r="O1377" s="15"/>
      <c r="P1377" s="15"/>
      <c r="Q1377" s="81"/>
      <c r="R1377" s="81"/>
    </row>
    <row r="1378" spans="1:18" ht="45.75" x14ac:dyDescent="0.25">
      <c r="A1378" s="18">
        <f>A1375+1</f>
        <v>353</v>
      </c>
      <c r="B1378" s="19">
        <v>-88.300420000000003</v>
      </c>
      <c r="C1378" s="19">
        <v>41.890799999999999</v>
      </c>
      <c r="D1378" s="15" t="s">
        <v>21</v>
      </c>
      <c r="E1378" s="15" t="s">
        <v>492</v>
      </c>
      <c r="F1378" s="15"/>
      <c r="G1378" s="15" t="s">
        <v>506</v>
      </c>
      <c r="H1378" s="27"/>
      <c r="I1378" s="27"/>
      <c r="J1378" s="27"/>
      <c r="K1378" s="27"/>
      <c r="L1378" s="27"/>
      <c r="M1378" s="22" t="s">
        <v>895</v>
      </c>
      <c r="N1378" s="15"/>
      <c r="O1378" s="15"/>
      <c r="P1378" s="15"/>
      <c r="Q1378" s="15" t="s">
        <v>1229</v>
      </c>
      <c r="R1378" s="15"/>
    </row>
    <row r="1379" spans="1:18" ht="33.75" x14ac:dyDescent="0.25">
      <c r="A1379" s="79">
        <f>A1378+1</f>
        <v>354</v>
      </c>
      <c r="B1379" s="88">
        <v>-88.300101139591007</v>
      </c>
      <c r="C1379" s="88">
        <v>41.890312150908997</v>
      </c>
      <c r="D1379" s="80" t="s">
        <v>23</v>
      </c>
      <c r="E1379" s="81" t="s">
        <v>492</v>
      </c>
      <c r="F1379" s="15"/>
      <c r="G1379" s="81" t="s">
        <v>507</v>
      </c>
      <c r="H1379" s="27"/>
      <c r="I1379" s="27"/>
      <c r="J1379" s="27"/>
      <c r="K1379" s="27"/>
      <c r="L1379" s="27"/>
      <c r="M1379" s="22" t="s">
        <v>881</v>
      </c>
      <c r="N1379" s="15" t="s">
        <v>1125</v>
      </c>
      <c r="O1379" s="15"/>
      <c r="P1379" s="15"/>
      <c r="Q1379" s="80" t="s">
        <v>1229</v>
      </c>
      <c r="R1379" s="80"/>
    </row>
    <row r="1380" spans="1:18" ht="22.5" x14ac:dyDescent="0.25">
      <c r="A1380" s="79"/>
      <c r="B1380" s="88"/>
      <c r="C1380" s="88"/>
      <c r="D1380" s="81"/>
      <c r="E1380" s="81"/>
      <c r="F1380" s="15"/>
      <c r="G1380" s="81"/>
      <c r="H1380" s="27"/>
      <c r="I1380" s="27"/>
      <c r="J1380" s="27"/>
      <c r="K1380" s="27"/>
      <c r="L1380" s="27"/>
      <c r="M1380" s="22" t="s">
        <v>883</v>
      </c>
      <c r="N1380" s="15" t="s">
        <v>1126</v>
      </c>
      <c r="O1380" s="15"/>
      <c r="P1380" s="15"/>
      <c r="Q1380" s="81"/>
      <c r="R1380" s="81"/>
    </row>
    <row r="1381" spans="1:18" x14ac:dyDescent="0.25">
      <c r="A1381" s="79"/>
      <c r="B1381" s="88"/>
      <c r="C1381" s="88"/>
      <c r="D1381" s="81"/>
      <c r="E1381" s="81"/>
      <c r="F1381" s="15"/>
      <c r="G1381" s="81"/>
      <c r="H1381" s="27"/>
      <c r="I1381" s="27"/>
      <c r="J1381" s="27"/>
      <c r="K1381" s="27"/>
      <c r="L1381" s="27"/>
      <c r="M1381" s="22" t="s">
        <v>887</v>
      </c>
      <c r="N1381" s="15" t="s">
        <v>885</v>
      </c>
      <c r="O1381" s="15"/>
      <c r="P1381" s="15"/>
      <c r="Q1381" s="81"/>
      <c r="R1381" s="81"/>
    </row>
    <row r="1382" spans="1:18" x14ac:dyDescent="0.25">
      <c r="A1382" s="79"/>
      <c r="B1382" s="88"/>
      <c r="C1382" s="88"/>
      <c r="D1382" s="81"/>
      <c r="E1382" s="81"/>
      <c r="F1382" s="15"/>
      <c r="G1382" s="81"/>
      <c r="H1382" s="27"/>
      <c r="I1382" s="27"/>
      <c r="J1382" s="27"/>
      <c r="K1382" s="27"/>
      <c r="L1382" s="27"/>
      <c r="M1382" s="22" t="s">
        <v>889</v>
      </c>
      <c r="N1382" s="15" t="s">
        <v>983</v>
      </c>
      <c r="O1382" s="15"/>
      <c r="P1382" s="15"/>
      <c r="Q1382" s="81"/>
      <c r="R1382" s="81"/>
    </row>
    <row r="1383" spans="1:18" x14ac:dyDescent="0.25">
      <c r="A1383" s="79">
        <f>A1379+1</f>
        <v>355</v>
      </c>
      <c r="B1383" s="88">
        <v>-88.300051999999994</v>
      </c>
      <c r="C1383" s="88">
        <v>41.890340000000002</v>
      </c>
      <c r="D1383" s="80" t="s">
        <v>1465</v>
      </c>
      <c r="E1383" s="81" t="s">
        <v>492</v>
      </c>
      <c r="F1383" s="15"/>
      <c r="G1383" s="81" t="s">
        <v>508</v>
      </c>
      <c r="H1383" s="27"/>
      <c r="I1383" s="27"/>
      <c r="J1383" s="27"/>
      <c r="K1383" s="27"/>
      <c r="L1383" s="27"/>
      <c r="M1383" s="22" t="s">
        <v>881</v>
      </c>
      <c r="N1383" s="15" t="s">
        <v>885</v>
      </c>
      <c r="O1383" s="15"/>
      <c r="P1383" s="15"/>
      <c r="Q1383" s="80" t="s">
        <v>1229</v>
      </c>
      <c r="R1383" s="80"/>
    </row>
    <row r="1384" spans="1:18" x14ac:dyDescent="0.25">
      <c r="A1384" s="79"/>
      <c r="B1384" s="88"/>
      <c r="C1384" s="88"/>
      <c r="D1384" s="81"/>
      <c r="E1384" s="81"/>
      <c r="F1384" s="15"/>
      <c r="G1384" s="81"/>
      <c r="H1384" s="27"/>
      <c r="I1384" s="27"/>
      <c r="J1384" s="27"/>
      <c r="K1384" s="27"/>
      <c r="L1384" s="27"/>
      <c r="M1384" s="22" t="s">
        <v>895</v>
      </c>
      <c r="N1384" s="17" t="s">
        <v>903</v>
      </c>
      <c r="O1384" s="17"/>
      <c r="P1384" s="17"/>
      <c r="Q1384" s="81"/>
      <c r="R1384" s="81"/>
    </row>
    <row r="1385" spans="1:18" x14ac:dyDescent="0.25">
      <c r="A1385" s="79"/>
      <c r="B1385" s="88"/>
      <c r="C1385" s="88"/>
      <c r="D1385" s="81"/>
      <c r="E1385" s="81"/>
      <c r="F1385" s="15"/>
      <c r="G1385" s="81"/>
      <c r="H1385" s="27"/>
      <c r="I1385" s="27"/>
      <c r="J1385" s="27"/>
      <c r="K1385" s="27"/>
      <c r="L1385" s="27"/>
      <c r="M1385" s="22" t="s">
        <v>887</v>
      </c>
      <c r="N1385" s="15" t="s">
        <v>983</v>
      </c>
      <c r="O1385" s="15"/>
      <c r="P1385" s="15"/>
      <c r="Q1385" s="81"/>
      <c r="R1385" s="81"/>
    </row>
    <row r="1386" spans="1:18" x14ac:dyDescent="0.25">
      <c r="A1386" s="79"/>
      <c r="B1386" s="88"/>
      <c r="C1386" s="88"/>
      <c r="D1386" s="81"/>
      <c r="E1386" s="81" t="s">
        <v>492</v>
      </c>
      <c r="F1386" s="15"/>
      <c r="G1386" s="81" t="s">
        <v>509</v>
      </c>
      <c r="H1386" s="27"/>
      <c r="I1386" s="27"/>
      <c r="J1386" s="27"/>
      <c r="K1386" s="27"/>
      <c r="L1386" s="27"/>
      <c r="M1386" s="22" t="s">
        <v>881</v>
      </c>
      <c r="N1386" s="15" t="s">
        <v>885</v>
      </c>
      <c r="O1386" s="15"/>
      <c r="P1386" s="15"/>
      <c r="Q1386" s="81"/>
      <c r="R1386" s="81"/>
    </row>
    <row r="1387" spans="1:18" x14ac:dyDescent="0.25">
      <c r="A1387" s="79"/>
      <c r="B1387" s="88"/>
      <c r="C1387" s="88"/>
      <c r="D1387" s="81"/>
      <c r="E1387" s="81"/>
      <c r="F1387" s="15"/>
      <c r="G1387" s="81"/>
      <c r="H1387" s="27"/>
      <c r="I1387" s="27"/>
      <c r="J1387" s="27"/>
      <c r="K1387" s="27"/>
      <c r="L1387" s="27"/>
      <c r="M1387" s="22" t="s">
        <v>895</v>
      </c>
      <c r="N1387" s="17" t="s">
        <v>953</v>
      </c>
      <c r="O1387" s="17"/>
      <c r="P1387" s="17"/>
      <c r="Q1387" s="81"/>
      <c r="R1387" s="81"/>
    </row>
    <row r="1388" spans="1:18" x14ac:dyDescent="0.25">
      <c r="A1388" s="79"/>
      <c r="B1388" s="88"/>
      <c r="C1388" s="88"/>
      <c r="D1388" s="81"/>
      <c r="E1388" s="81"/>
      <c r="F1388" s="15"/>
      <c r="G1388" s="81"/>
      <c r="H1388" s="27"/>
      <c r="I1388" s="27"/>
      <c r="J1388" s="27"/>
      <c r="K1388" s="27"/>
      <c r="L1388" s="27"/>
      <c r="M1388" s="22" t="s">
        <v>883</v>
      </c>
      <c r="N1388" s="15" t="s">
        <v>960</v>
      </c>
      <c r="O1388" s="15"/>
      <c r="P1388" s="15"/>
      <c r="Q1388" s="81"/>
      <c r="R1388" s="81"/>
    </row>
    <row r="1389" spans="1:18" x14ac:dyDescent="0.25">
      <c r="A1389" s="79"/>
      <c r="B1389" s="88"/>
      <c r="C1389" s="88"/>
      <c r="D1389" s="81"/>
      <c r="E1389" s="81"/>
      <c r="F1389" s="15"/>
      <c r="G1389" s="81"/>
      <c r="H1389" s="27"/>
      <c r="I1389" s="27"/>
      <c r="J1389" s="27"/>
      <c r="K1389" s="27"/>
      <c r="L1389" s="27"/>
      <c r="M1389" s="22" t="s">
        <v>887</v>
      </c>
      <c r="N1389" s="15" t="s">
        <v>992</v>
      </c>
      <c r="O1389" s="15"/>
      <c r="P1389" s="15"/>
      <c r="Q1389" s="81"/>
      <c r="R1389" s="81"/>
    </row>
    <row r="1390" spans="1:18" x14ac:dyDescent="0.25">
      <c r="A1390" s="79">
        <f>A1383+1</f>
        <v>356</v>
      </c>
      <c r="B1390" s="88">
        <v>-88.300301000000005</v>
      </c>
      <c r="C1390" s="88">
        <v>41.888581000000002</v>
      </c>
      <c r="D1390" s="80" t="s">
        <v>1463</v>
      </c>
      <c r="E1390" s="81" t="s">
        <v>492</v>
      </c>
      <c r="F1390" s="15"/>
      <c r="G1390" s="81" t="s">
        <v>510</v>
      </c>
      <c r="H1390" s="27"/>
      <c r="I1390" s="27"/>
      <c r="J1390" s="27"/>
      <c r="K1390" s="27"/>
      <c r="L1390" s="27"/>
      <c r="M1390" s="22" t="s">
        <v>881</v>
      </c>
      <c r="N1390" s="15" t="s">
        <v>885</v>
      </c>
      <c r="O1390" s="15"/>
      <c r="P1390" s="15"/>
      <c r="Q1390" s="80" t="s">
        <v>1234</v>
      </c>
      <c r="R1390" s="80" t="s">
        <v>1274</v>
      </c>
    </row>
    <row r="1391" spans="1:18" x14ac:dyDescent="0.25">
      <c r="A1391" s="79"/>
      <c r="B1391" s="88"/>
      <c r="C1391" s="88"/>
      <c r="D1391" s="81"/>
      <c r="E1391" s="81"/>
      <c r="F1391" s="15"/>
      <c r="G1391" s="81"/>
      <c r="H1391" s="27"/>
      <c r="I1391" s="27"/>
      <c r="J1391" s="27"/>
      <c r="K1391" s="27"/>
      <c r="L1391" s="27"/>
      <c r="M1391" s="22" t="s">
        <v>883</v>
      </c>
      <c r="N1391" s="15" t="s">
        <v>903</v>
      </c>
      <c r="O1391" s="15"/>
      <c r="P1391" s="15"/>
      <c r="Q1391" s="81"/>
      <c r="R1391" s="81"/>
    </row>
    <row r="1392" spans="1:18" x14ac:dyDescent="0.25">
      <c r="A1392" s="79"/>
      <c r="B1392" s="88"/>
      <c r="C1392" s="88"/>
      <c r="D1392" s="81"/>
      <c r="E1392" s="81" t="s">
        <v>492</v>
      </c>
      <c r="F1392" s="15"/>
      <c r="G1392" s="81" t="s">
        <v>511</v>
      </c>
      <c r="H1392" s="27"/>
      <c r="I1392" s="27"/>
      <c r="J1392" s="27"/>
      <c r="K1392" s="27"/>
      <c r="L1392" s="27"/>
      <c r="M1392" s="22" t="s">
        <v>881</v>
      </c>
      <c r="N1392" s="15" t="s">
        <v>885</v>
      </c>
      <c r="O1392" s="15"/>
      <c r="P1392" s="15"/>
      <c r="Q1392" s="81"/>
      <c r="R1392" s="81"/>
    </row>
    <row r="1393" spans="1:18" x14ac:dyDescent="0.25">
      <c r="A1393" s="79"/>
      <c r="B1393" s="88"/>
      <c r="C1393" s="88"/>
      <c r="D1393" s="81"/>
      <c r="E1393" s="81"/>
      <c r="F1393" s="15"/>
      <c r="G1393" s="81"/>
      <c r="H1393" s="27"/>
      <c r="I1393" s="27"/>
      <c r="J1393" s="27"/>
      <c r="K1393" s="27"/>
      <c r="L1393" s="27"/>
      <c r="M1393" s="22" t="s">
        <v>895</v>
      </c>
      <c r="N1393" s="17" t="s">
        <v>1127</v>
      </c>
      <c r="O1393" s="17"/>
      <c r="P1393" s="17"/>
      <c r="Q1393" s="81"/>
      <c r="R1393" s="81"/>
    </row>
    <row r="1394" spans="1:18" x14ac:dyDescent="0.25">
      <c r="A1394" s="79"/>
      <c r="B1394" s="88"/>
      <c r="C1394" s="88"/>
      <c r="D1394" s="81"/>
      <c r="E1394" s="81"/>
      <c r="F1394" s="15"/>
      <c r="G1394" s="81"/>
      <c r="H1394" s="27"/>
      <c r="I1394" s="27"/>
      <c r="J1394" s="27"/>
      <c r="K1394" s="27"/>
      <c r="L1394" s="27"/>
      <c r="M1394" s="22" t="s">
        <v>883</v>
      </c>
      <c r="N1394" s="15" t="s">
        <v>906</v>
      </c>
      <c r="O1394" s="15"/>
      <c r="P1394" s="15"/>
      <c r="Q1394" s="81"/>
      <c r="R1394" s="81"/>
    </row>
    <row r="1395" spans="1:18" x14ac:dyDescent="0.25">
      <c r="A1395" s="79"/>
      <c r="B1395" s="88"/>
      <c r="C1395" s="88"/>
      <c r="D1395" s="81"/>
      <c r="E1395" s="81"/>
      <c r="F1395" s="15"/>
      <c r="G1395" s="81"/>
      <c r="H1395" s="27"/>
      <c r="I1395" s="27"/>
      <c r="J1395" s="27"/>
      <c r="K1395" s="27"/>
      <c r="L1395" s="27"/>
      <c r="M1395" s="22" t="s">
        <v>887</v>
      </c>
      <c r="N1395" s="17" t="s">
        <v>992</v>
      </c>
      <c r="O1395" s="17"/>
      <c r="P1395" s="17"/>
      <c r="Q1395" s="81"/>
      <c r="R1395" s="81"/>
    </row>
    <row r="1396" spans="1:18" x14ac:dyDescent="0.25">
      <c r="A1396" s="79"/>
      <c r="B1396" s="88"/>
      <c r="C1396" s="88"/>
      <c r="D1396" s="81"/>
      <c r="E1396" s="81"/>
      <c r="F1396" s="15"/>
      <c r="G1396" s="81"/>
      <c r="H1396" s="27"/>
      <c r="I1396" s="27"/>
      <c r="J1396" s="27"/>
      <c r="K1396" s="27"/>
      <c r="L1396" s="27"/>
      <c r="M1396" s="22" t="s">
        <v>889</v>
      </c>
      <c r="N1396" s="15" t="s">
        <v>925</v>
      </c>
      <c r="O1396" s="15"/>
      <c r="P1396" s="15"/>
      <c r="Q1396" s="81"/>
      <c r="R1396" s="81"/>
    </row>
    <row r="1397" spans="1:18" x14ac:dyDescent="0.25">
      <c r="A1397" s="79"/>
      <c r="B1397" s="88"/>
      <c r="C1397" s="88"/>
      <c r="D1397" s="81"/>
      <c r="E1397" s="81" t="s">
        <v>492</v>
      </c>
      <c r="F1397" s="15"/>
      <c r="G1397" s="81" t="s">
        <v>512</v>
      </c>
      <c r="H1397" s="27"/>
      <c r="I1397" s="27"/>
      <c r="J1397" s="27"/>
      <c r="K1397" s="27"/>
      <c r="L1397" s="27"/>
      <c r="M1397" s="22" t="s">
        <v>881</v>
      </c>
      <c r="N1397" s="17" t="s">
        <v>885</v>
      </c>
      <c r="O1397" s="17"/>
      <c r="P1397" s="17"/>
      <c r="Q1397" s="81"/>
      <c r="R1397" s="81"/>
    </row>
    <row r="1398" spans="1:18" x14ac:dyDescent="0.25">
      <c r="A1398" s="79"/>
      <c r="B1398" s="88"/>
      <c r="C1398" s="88"/>
      <c r="D1398" s="81"/>
      <c r="E1398" s="81"/>
      <c r="F1398" s="15"/>
      <c r="G1398" s="81"/>
      <c r="H1398" s="27"/>
      <c r="I1398" s="27"/>
      <c r="J1398" s="27"/>
      <c r="K1398" s="27"/>
      <c r="L1398" s="27"/>
      <c r="M1398" s="22" t="s">
        <v>883</v>
      </c>
      <c r="N1398" s="17" t="s">
        <v>960</v>
      </c>
      <c r="O1398" s="17"/>
      <c r="P1398" s="17"/>
      <c r="Q1398" s="81"/>
      <c r="R1398" s="81"/>
    </row>
    <row r="1399" spans="1:18" x14ac:dyDescent="0.25">
      <c r="A1399" s="79"/>
      <c r="B1399" s="88"/>
      <c r="C1399" s="88"/>
      <c r="D1399" s="81"/>
      <c r="E1399" s="81"/>
      <c r="F1399" s="15"/>
      <c r="G1399" s="81"/>
      <c r="H1399" s="27"/>
      <c r="I1399" s="27"/>
      <c r="J1399" s="27"/>
      <c r="K1399" s="27"/>
      <c r="L1399" s="27"/>
      <c r="M1399" s="22" t="s">
        <v>887</v>
      </c>
      <c r="N1399" s="17" t="s">
        <v>925</v>
      </c>
      <c r="O1399" s="17"/>
      <c r="P1399" s="17"/>
      <c r="Q1399" s="81"/>
      <c r="R1399" s="81"/>
    </row>
    <row r="1400" spans="1:18" x14ac:dyDescent="0.25">
      <c r="A1400" s="79">
        <f>A1390+1</f>
        <v>357</v>
      </c>
      <c r="B1400" s="88">
        <v>-88.300505999999999</v>
      </c>
      <c r="C1400" s="88">
        <v>41.888582999999997</v>
      </c>
      <c r="D1400" s="80" t="s">
        <v>1466</v>
      </c>
      <c r="E1400" s="81" t="s">
        <v>492</v>
      </c>
      <c r="F1400" s="15"/>
      <c r="G1400" s="81" t="s">
        <v>513</v>
      </c>
      <c r="H1400" s="27"/>
      <c r="I1400" s="27"/>
      <c r="J1400" s="27"/>
      <c r="K1400" s="27"/>
      <c r="L1400" s="27"/>
      <c r="M1400" s="22" t="s">
        <v>895</v>
      </c>
      <c r="N1400" s="17" t="s">
        <v>1128</v>
      </c>
      <c r="O1400" s="17"/>
      <c r="P1400" s="17"/>
      <c r="Q1400" s="80" t="s">
        <v>1234</v>
      </c>
      <c r="R1400" s="80" t="s">
        <v>1271</v>
      </c>
    </row>
    <row r="1401" spans="1:18" ht="33.75" x14ac:dyDescent="0.25">
      <c r="A1401" s="79"/>
      <c r="B1401" s="88"/>
      <c r="C1401" s="88"/>
      <c r="D1401" s="80"/>
      <c r="E1401" s="81"/>
      <c r="F1401" s="15"/>
      <c r="G1401" s="81"/>
      <c r="H1401" s="27"/>
      <c r="I1401" s="27"/>
      <c r="J1401" s="27"/>
      <c r="K1401" s="27"/>
      <c r="L1401" s="27"/>
      <c r="M1401" s="22" t="s">
        <v>881</v>
      </c>
      <c r="N1401" s="15" t="s">
        <v>1125</v>
      </c>
      <c r="O1401" s="15"/>
      <c r="P1401" s="15"/>
      <c r="Q1401" s="80"/>
      <c r="R1401" s="80"/>
    </row>
    <row r="1402" spans="1:18" ht="22.5" x14ac:dyDescent="0.25">
      <c r="A1402" s="79"/>
      <c r="B1402" s="88"/>
      <c r="C1402" s="88"/>
      <c r="D1402" s="80"/>
      <c r="E1402" s="81"/>
      <c r="F1402" s="15"/>
      <c r="G1402" s="81"/>
      <c r="H1402" s="27"/>
      <c r="I1402" s="27"/>
      <c r="J1402" s="27"/>
      <c r="K1402" s="27"/>
      <c r="L1402" s="27"/>
      <c r="M1402" s="22" t="s">
        <v>883</v>
      </c>
      <c r="N1402" s="15" t="s">
        <v>1126</v>
      </c>
      <c r="O1402" s="15"/>
      <c r="P1402" s="15"/>
      <c r="Q1402" s="80"/>
      <c r="R1402" s="80"/>
    </row>
    <row r="1403" spans="1:18" x14ac:dyDescent="0.25">
      <c r="A1403" s="79"/>
      <c r="B1403" s="88"/>
      <c r="C1403" s="88"/>
      <c r="D1403" s="80"/>
      <c r="E1403" s="81"/>
      <c r="F1403" s="15"/>
      <c r="G1403" s="81"/>
      <c r="H1403" s="27"/>
      <c r="I1403" s="27"/>
      <c r="J1403" s="27"/>
      <c r="K1403" s="27"/>
      <c r="L1403" s="27"/>
      <c r="M1403" s="22" t="s">
        <v>887</v>
      </c>
      <c r="N1403" s="15" t="s">
        <v>885</v>
      </c>
      <c r="O1403" s="15"/>
      <c r="P1403" s="15"/>
      <c r="Q1403" s="80"/>
      <c r="R1403" s="80"/>
    </row>
    <row r="1404" spans="1:18" x14ac:dyDescent="0.25">
      <c r="A1404" s="79"/>
      <c r="B1404" s="88"/>
      <c r="C1404" s="88"/>
      <c r="D1404" s="80"/>
      <c r="E1404" s="81"/>
      <c r="F1404" s="15"/>
      <c r="G1404" s="81"/>
      <c r="H1404" s="27"/>
      <c r="I1404" s="27"/>
      <c r="J1404" s="27"/>
      <c r="K1404" s="27"/>
      <c r="L1404" s="27"/>
      <c r="M1404" s="22" t="s">
        <v>889</v>
      </c>
      <c r="N1404" s="15" t="s">
        <v>983</v>
      </c>
      <c r="O1404" s="15"/>
      <c r="P1404" s="15"/>
      <c r="Q1404" s="80"/>
      <c r="R1404" s="80"/>
    </row>
    <row r="1405" spans="1:18" x14ac:dyDescent="0.25">
      <c r="A1405" s="79"/>
      <c r="B1405" s="88"/>
      <c r="C1405" s="88"/>
      <c r="D1405" s="80"/>
      <c r="E1405" s="81" t="s">
        <v>492</v>
      </c>
      <c r="F1405" s="15"/>
      <c r="G1405" s="81" t="s">
        <v>253</v>
      </c>
      <c r="H1405" s="27"/>
      <c r="I1405" s="27"/>
      <c r="J1405" s="27"/>
      <c r="K1405" s="27"/>
      <c r="L1405" s="27"/>
      <c r="M1405" s="22" t="s">
        <v>881</v>
      </c>
      <c r="N1405" s="15" t="s">
        <v>885</v>
      </c>
      <c r="O1405" s="15"/>
      <c r="P1405" s="15"/>
      <c r="Q1405" s="80"/>
      <c r="R1405" s="80"/>
    </row>
    <row r="1406" spans="1:18" x14ac:dyDescent="0.25">
      <c r="A1406" s="79"/>
      <c r="B1406" s="88"/>
      <c r="C1406" s="88"/>
      <c r="D1406" s="80"/>
      <c r="E1406" s="81"/>
      <c r="F1406" s="15"/>
      <c r="G1406" s="81"/>
      <c r="H1406" s="27"/>
      <c r="I1406" s="27"/>
      <c r="J1406" s="27"/>
      <c r="K1406" s="27"/>
      <c r="L1406" s="27"/>
      <c r="M1406" s="22" t="s">
        <v>883</v>
      </c>
      <c r="N1406" s="15" t="s">
        <v>992</v>
      </c>
      <c r="O1406" s="15"/>
      <c r="P1406" s="15"/>
      <c r="Q1406" s="80"/>
      <c r="R1406" s="80"/>
    </row>
    <row r="1407" spans="1:18" x14ac:dyDescent="0.25">
      <c r="A1407" s="79">
        <f>A1400+1</f>
        <v>358</v>
      </c>
      <c r="B1407" s="88">
        <v>-88.301085332999904</v>
      </c>
      <c r="C1407" s="88">
        <v>41.8882619030001</v>
      </c>
      <c r="D1407" s="80" t="s">
        <v>23</v>
      </c>
      <c r="E1407" s="81" t="s">
        <v>492</v>
      </c>
      <c r="F1407" s="15"/>
      <c r="G1407" s="81" t="s">
        <v>514</v>
      </c>
      <c r="H1407" s="27"/>
      <c r="I1407" s="27"/>
      <c r="J1407" s="27"/>
      <c r="K1407" s="27"/>
      <c r="L1407" s="27"/>
      <c r="M1407" s="22" t="s">
        <v>881</v>
      </c>
      <c r="N1407" s="15" t="s">
        <v>885</v>
      </c>
      <c r="O1407" s="15"/>
      <c r="P1407" s="15"/>
      <c r="Q1407" s="80" t="s">
        <v>10</v>
      </c>
      <c r="R1407" s="80"/>
    </row>
    <row r="1408" spans="1:18" x14ac:dyDescent="0.25">
      <c r="A1408" s="79"/>
      <c r="B1408" s="88"/>
      <c r="C1408" s="88"/>
      <c r="D1408" s="81"/>
      <c r="E1408" s="81"/>
      <c r="F1408" s="15"/>
      <c r="G1408" s="81"/>
      <c r="H1408" s="27"/>
      <c r="I1408" s="27"/>
      <c r="J1408" s="27"/>
      <c r="K1408" s="27"/>
      <c r="L1408" s="27"/>
      <c r="M1408" s="22" t="s">
        <v>883</v>
      </c>
      <c r="N1408" s="15" t="s">
        <v>1129</v>
      </c>
      <c r="O1408" s="15"/>
      <c r="P1408" s="15"/>
      <c r="Q1408" s="81"/>
      <c r="R1408" s="81"/>
    </row>
    <row r="1409" spans="1:18" x14ac:dyDescent="0.25">
      <c r="A1409" s="79"/>
      <c r="B1409" s="88"/>
      <c r="C1409" s="88"/>
      <c r="D1409" s="81"/>
      <c r="E1409" s="81" t="s">
        <v>492</v>
      </c>
      <c r="F1409" s="15"/>
      <c r="G1409" s="81" t="s">
        <v>515</v>
      </c>
      <c r="H1409" s="27"/>
      <c r="I1409" s="27"/>
      <c r="J1409" s="27"/>
      <c r="K1409" s="27"/>
      <c r="L1409" s="27"/>
      <c r="M1409" s="22" t="s">
        <v>881</v>
      </c>
      <c r="N1409" s="15" t="s">
        <v>885</v>
      </c>
      <c r="O1409" s="15"/>
      <c r="P1409" s="15"/>
      <c r="Q1409" s="81"/>
      <c r="R1409" s="81"/>
    </row>
    <row r="1410" spans="1:18" x14ac:dyDescent="0.25">
      <c r="A1410" s="79"/>
      <c r="B1410" s="88"/>
      <c r="C1410" s="88"/>
      <c r="D1410" s="81"/>
      <c r="E1410" s="81"/>
      <c r="F1410" s="15"/>
      <c r="G1410" s="81"/>
      <c r="H1410" s="27"/>
      <c r="I1410" s="27"/>
      <c r="J1410" s="27"/>
      <c r="K1410" s="27"/>
      <c r="L1410" s="27"/>
      <c r="M1410" s="22" t="s">
        <v>883</v>
      </c>
      <c r="N1410" s="15" t="s">
        <v>1129</v>
      </c>
      <c r="O1410" s="15"/>
      <c r="P1410" s="15"/>
      <c r="Q1410" s="81"/>
      <c r="R1410" s="81"/>
    </row>
    <row r="1411" spans="1:18" x14ac:dyDescent="0.25">
      <c r="A1411" s="79">
        <f>A1407+1</f>
        <v>359</v>
      </c>
      <c r="B1411" s="88">
        <v>-88.301581999999996</v>
      </c>
      <c r="C1411" s="88">
        <v>41.887331000000003</v>
      </c>
      <c r="D1411" s="80" t="s">
        <v>16</v>
      </c>
      <c r="E1411" s="81" t="s">
        <v>492</v>
      </c>
      <c r="F1411" s="15"/>
      <c r="G1411" s="81" t="s">
        <v>516</v>
      </c>
      <c r="H1411" s="27"/>
      <c r="I1411" s="27"/>
      <c r="J1411" s="27"/>
      <c r="K1411" s="27"/>
      <c r="L1411" s="27"/>
      <c r="M1411" s="22" t="s">
        <v>881</v>
      </c>
      <c r="N1411" s="15" t="s">
        <v>893</v>
      </c>
      <c r="O1411" s="15"/>
      <c r="P1411" s="15"/>
      <c r="Q1411" s="80" t="s">
        <v>10</v>
      </c>
      <c r="R1411" s="80"/>
    </row>
    <row r="1412" spans="1:18" x14ac:dyDescent="0.25">
      <c r="A1412" s="79"/>
      <c r="B1412" s="88"/>
      <c r="C1412" s="88"/>
      <c r="D1412" s="81"/>
      <c r="E1412" s="81"/>
      <c r="F1412" s="15"/>
      <c r="G1412" s="81"/>
      <c r="H1412" s="27"/>
      <c r="I1412" s="27"/>
      <c r="J1412" s="27"/>
      <c r="K1412" s="27"/>
      <c r="L1412" s="27"/>
      <c r="M1412" s="22" t="s">
        <v>883</v>
      </c>
      <c r="N1412" s="17" t="s">
        <v>885</v>
      </c>
      <c r="O1412" s="17"/>
      <c r="P1412" s="17"/>
      <c r="Q1412" s="81"/>
      <c r="R1412" s="81"/>
    </row>
    <row r="1413" spans="1:18" ht="33.75" x14ac:dyDescent="0.25">
      <c r="A1413" s="79">
        <f>A1411+1</f>
        <v>360</v>
      </c>
      <c r="B1413" s="88">
        <v>-88.301694854999994</v>
      </c>
      <c r="C1413" s="88">
        <v>41.887328648999997</v>
      </c>
      <c r="D1413" s="80" t="s">
        <v>1451</v>
      </c>
      <c r="E1413" s="15" t="s">
        <v>492</v>
      </c>
      <c r="F1413" s="15"/>
      <c r="G1413" s="15" t="s">
        <v>517</v>
      </c>
      <c r="H1413" s="27"/>
      <c r="I1413" s="27"/>
      <c r="J1413" s="27"/>
      <c r="K1413" s="27"/>
      <c r="L1413" s="27"/>
      <c r="M1413" s="22" t="s">
        <v>881</v>
      </c>
      <c r="N1413" s="15" t="s">
        <v>1130</v>
      </c>
      <c r="O1413" s="15"/>
      <c r="P1413" s="15"/>
      <c r="Q1413" s="80" t="s">
        <v>10</v>
      </c>
      <c r="R1413" s="80"/>
    </row>
    <row r="1414" spans="1:18" x14ac:dyDescent="0.25">
      <c r="A1414" s="79"/>
      <c r="B1414" s="88"/>
      <c r="C1414" s="88"/>
      <c r="D1414" s="81"/>
      <c r="E1414" s="81" t="s">
        <v>492</v>
      </c>
      <c r="F1414" s="15"/>
      <c r="G1414" s="81" t="s">
        <v>518</v>
      </c>
      <c r="H1414" s="27"/>
      <c r="I1414" s="27"/>
      <c r="J1414" s="27"/>
      <c r="K1414" s="27"/>
      <c r="L1414" s="27"/>
      <c r="M1414" s="22" t="s">
        <v>881</v>
      </c>
      <c r="N1414" s="15" t="s">
        <v>885</v>
      </c>
      <c r="O1414" s="15"/>
      <c r="P1414" s="15"/>
      <c r="Q1414" s="81"/>
      <c r="R1414" s="81"/>
    </row>
    <row r="1415" spans="1:18" ht="33.75" x14ac:dyDescent="0.25">
      <c r="A1415" s="79"/>
      <c r="B1415" s="88"/>
      <c r="C1415" s="88"/>
      <c r="D1415" s="81"/>
      <c r="E1415" s="81"/>
      <c r="F1415" s="15"/>
      <c r="G1415" s="81"/>
      <c r="H1415" s="27"/>
      <c r="I1415" s="27"/>
      <c r="J1415" s="27"/>
      <c r="K1415" s="27"/>
      <c r="L1415" s="27"/>
      <c r="M1415" s="22" t="s">
        <v>883</v>
      </c>
      <c r="N1415" s="15" t="s">
        <v>1131</v>
      </c>
      <c r="O1415" s="15"/>
      <c r="P1415" s="15"/>
      <c r="Q1415" s="81"/>
      <c r="R1415" s="81"/>
    </row>
    <row r="1416" spans="1:18" ht="33.75" x14ac:dyDescent="0.25">
      <c r="A1416" s="79"/>
      <c r="B1416" s="88"/>
      <c r="C1416" s="88"/>
      <c r="D1416" s="81"/>
      <c r="E1416" s="15" t="s">
        <v>492</v>
      </c>
      <c r="F1416" s="15"/>
      <c r="G1416" s="15" t="s">
        <v>519</v>
      </c>
      <c r="H1416" s="27"/>
      <c r="I1416" s="27"/>
      <c r="J1416" s="27"/>
      <c r="K1416" s="27"/>
      <c r="L1416" s="27"/>
      <c r="M1416" s="22" t="s">
        <v>881</v>
      </c>
      <c r="N1416" s="15" t="s">
        <v>1130</v>
      </c>
      <c r="O1416" s="15"/>
      <c r="P1416" s="15"/>
      <c r="Q1416" s="81"/>
      <c r="R1416" s="81"/>
    </row>
    <row r="1417" spans="1:18" ht="22.5" x14ac:dyDescent="0.25">
      <c r="A1417" s="79">
        <f>A1413+1</f>
        <v>361</v>
      </c>
      <c r="B1417" s="88">
        <v>-88.301874999999995</v>
      </c>
      <c r="C1417" s="88">
        <v>41.886443</v>
      </c>
      <c r="D1417" s="81" t="s">
        <v>384</v>
      </c>
      <c r="E1417" s="81" t="s">
        <v>492</v>
      </c>
      <c r="F1417" s="15"/>
      <c r="G1417" s="81" t="s">
        <v>267</v>
      </c>
      <c r="H1417" s="27"/>
      <c r="I1417" s="27"/>
      <c r="J1417" s="27"/>
      <c r="K1417" s="27"/>
      <c r="L1417" s="27"/>
      <c r="M1417" s="22" t="s">
        <v>881</v>
      </c>
      <c r="N1417" s="15" t="s">
        <v>1132</v>
      </c>
      <c r="O1417" s="15"/>
      <c r="P1417" s="15"/>
      <c r="Q1417" s="81" t="s">
        <v>10</v>
      </c>
      <c r="R1417" s="81"/>
    </row>
    <row r="1418" spans="1:18" ht="33.75" x14ac:dyDescent="0.25">
      <c r="A1418" s="79"/>
      <c r="B1418" s="88"/>
      <c r="C1418" s="88"/>
      <c r="D1418" s="81"/>
      <c r="E1418" s="81"/>
      <c r="F1418" s="15"/>
      <c r="G1418" s="81"/>
      <c r="H1418" s="27"/>
      <c r="I1418" s="27"/>
      <c r="J1418" s="27"/>
      <c r="K1418" s="27"/>
      <c r="L1418" s="27"/>
      <c r="M1418" s="22" t="s">
        <v>883</v>
      </c>
      <c r="N1418" s="15" t="s">
        <v>1133</v>
      </c>
      <c r="O1418" s="15"/>
      <c r="P1418" s="15"/>
      <c r="Q1418" s="81"/>
      <c r="R1418" s="81"/>
    </row>
    <row r="1419" spans="1:18" ht="45.75" x14ac:dyDescent="0.25">
      <c r="A1419" s="18">
        <f>A1417+1</f>
        <v>362</v>
      </c>
      <c r="B1419" s="19">
        <v>-88.301896999999997</v>
      </c>
      <c r="C1419" s="19">
        <v>41.886164000000001</v>
      </c>
      <c r="D1419" s="15" t="s">
        <v>21</v>
      </c>
      <c r="E1419" s="15" t="s">
        <v>492</v>
      </c>
      <c r="F1419" s="15"/>
      <c r="G1419" s="15" t="s">
        <v>506</v>
      </c>
      <c r="H1419" s="27"/>
      <c r="I1419" s="27"/>
      <c r="J1419" s="27"/>
      <c r="K1419" s="27"/>
      <c r="L1419" s="27"/>
      <c r="M1419" s="22" t="s">
        <v>895</v>
      </c>
      <c r="N1419" s="15"/>
      <c r="O1419" s="15"/>
      <c r="P1419" s="15"/>
      <c r="Q1419" s="15" t="s">
        <v>10</v>
      </c>
      <c r="R1419" s="15"/>
    </row>
    <row r="1420" spans="1:18" x14ac:dyDescent="0.25">
      <c r="A1420" s="79">
        <f>A1419+1</f>
        <v>363</v>
      </c>
      <c r="B1420" s="88">
        <v>-88.302020999999996</v>
      </c>
      <c r="C1420" s="88">
        <v>41.885660000000001</v>
      </c>
      <c r="D1420" s="80" t="s">
        <v>1467</v>
      </c>
      <c r="E1420" s="81" t="s">
        <v>492</v>
      </c>
      <c r="F1420" s="15"/>
      <c r="G1420" s="81" t="s">
        <v>267</v>
      </c>
      <c r="H1420" s="27"/>
      <c r="I1420" s="27"/>
      <c r="J1420" s="27"/>
      <c r="K1420" s="27"/>
      <c r="L1420" s="27"/>
      <c r="M1420" s="22" t="s">
        <v>881</v>
      </c>
      <c r="N1420" s="15" t="s">
        <v>885</v>
      </c>
      <c r="O1420" s="15"/>
      <c r="P1420" s="15"/>
      <c r="Q1420" s="80" t="s">
        <v>1234</v>
      </c>
      <c r="R1420" s="80" t="s">
        <v>1275</v>
      </c>
    </row>
    <row r="1421" spans="1:18" x14ac:dyDescent="0.25">
      <c r="A1421" s="79"/>
      <c r="B1421" s="88"/>
      <c r="C1421" s="88"/>
      <c r="D1421" s="81"/>
      <c r="E1421" s="81"/>
      <c r="F1421" s="15"/>
      <c r="G1421" s="81"/>
      <c r="H1421" s="27"/>
      <c r="I1421" s="27"/>
      <c r="J1421" s="27"/>
      <c r="K1421" s="27"/>
      <c r="L1421" s="27"/>
      <c r="M1421" s="22" t="s">
        <v>883</v>
      </c>
      <c r="N1421" s="15" t="s">
        <v>977</v>
      </c>
      <c r="O1421" s="15"/>
      <c r="P1421" s="15"/>
      <c r="Q1421" s="81"/>
      <c r="R1421" s="81"/>
    </row>
    <row r="1422" spans="1:18" ht="22.5" x14ac:dyDescent="0.25">
      <c r="A1422" s="79"/>
      <c r="B1422" s="88"/>
      <c r="C1422" s="88"/>
      <c r="D1422" s="81"/>
      <c r="E1422" s="81"/>
      <c r="F1422" s="15"/>
      <c r="G1422" s="81"/>
      <c r="H1422" s="27"/>
      <c r="I1422" s="27"/>
      <c r="J1422" s="27"/>
      <c r="K1422" s="27"/>
      <c r="L1422" s="27"/>
      <c r="M1422" s="22" t="s">
        <v>887</v>
      </c>
      <c r="N1422" s="15" t="s">
        <v>1134</v>
      </c>
      <c r="O1422" s="15"/>
      <c r="P1422" s="15"/>
      <c r="Q1422" s="81"/>
      <c r="R1422" s="81"/>
    </row>
    <row r="1423" spans="1:18" x14ac:dyDescent="0.25">
      <c r="A1423" s="79"/>
      <c r="B1423" s="88"/>
      <c r="C1423" s="88"/>
      <c r="D1423" s="81"/>
      <c r="E1423" s="81" t="s">
        <v>492</v>
      </c>
      <c r="F1423" s="15"/>
      <c r="G1423" s="81" t="s">
        <v>264</v>
      </c>
      <c r="H1423" s="27"/>
      <c r="I1423" s="27"/>
      <c r="J1423" s="27"/>
      <c r="K1423" s="27"/>
      <c r="L1423" s="27"/>
      <c r="M1423" s="22" t="s">
        <v>881</v>
      </c>
      <c r="N1423" s="15" t="s">
        <v>885</v>
      </c>
      <c r="O1423" s="15"/>
      <c r="P1423" s="15"/>
      <c r="Q1423" s="81"/>
      <c r="R1423" s="81"/>
    </row>
    <row r="1424" spans="1:18" x14ac:dyDescent="0.25">
      <c r="A1424" s="79"/>
      <c r="B1424" s="88"/>
      <c r="C1424" s="88"/>
      <c r="D1424" s="81"/>
      <c r="E1424" s="81"/>
      <c r="F1424" s="15"/>
      <c r="G1424" s="81"/>
      <c r="H1424" s="27"/>
      <c r="I1424" s="27"/>
      <c r="J1424" s="27"/>
      <c r="K1424" s="27"/>
      <c r="L1424" s="27"/>
      <c r="M1424" s="22" t="s">
        <v>883</v>
      </c>
      <c r="N1424" s="15" t="s">
        <v>901</v>
      </c>
      <c r="O1424" s="15"/>
      <c r="P1424" s="15"/>
      <c r="Q1424" s="81"/>
      <c r="R1424" s="81"/>
    </row>
    <row r="1425" spans="1:18" x14ac:dyDescent="0.25">
      <c r="A1425" s="79">
        <f>A1420+1</f>
        <v>364</v>
      </c>
      <c r="B1425" s="88">
        <v>-88.302740999999997</v>
      </c>
      <c r="C1425" s="88">
        <v>41.883484000000003</v>
      </c>
      <c r="D1425" s="80" t="s">
        <v>1467</v>
      </c>
      <c r="E1425" s="81" t="s">
        <v>492</v>
      </c>
      <c r="F1425" s="15"/>
      <c r="G1425" s="81" t="s">
        <v>264</v>
      </c>
      <c r="H1425" s="27"/>
      <c r="I1425" s="27"/>
      <c r="J1425" s="27"/>
      <c r="K1425" s="27"/>
      <c r="L1425" s="27"/>
      <c r="M1425" s="22" t="s">
        <v>881</v>
      </c>
      <c r="N1425" s="15" t="s">
        <v>885</v>
      </c>
      <c r="O1425" s="15"/>
      <c r="P1425" s="15"/>
      <c r="Q1425" s="80" t="s">
        <v>10</v>
      </c>
      <c r="R1425" s="80"/>
    </row>
    <row r="1426" spans="1:18" x14ac:dyDescent="0.25">
      <c r="A1426" s="79"/>
      <c r="B1426" s="88"/>
      <c r="C1426" s="88"/>
      <c r="D1426" s="81"/>
      <c r="E1426" s="81"/>
      <c r="F1426" s="15"/>
      <c r="G1426" s="81"/>
      <c r="H1426" s="27"/>
      <c r="I1426" s="27"/>
      <c r="J1426" s="27"/>
      <c r="K1426" s="27"/>
      <c r="L1426" s="27"/>
      <c r="M1426" s="22" t="s">
        <v>883</v>
      </c>
      <c r="N1426" s="15" t="s">
        <v>953</v>
      </c>
      <c r="O1426" s="15"/>
      <c r="P1426" s="15"/>
      <c r="Q1426" s="81"/>
      <c r="R1426" s="81"/>
    </row>
    <row r="1427" spans="1:18" x14ac:dyDescent="0.25">
      <c r="A1427" s="79"/>
      <c r="B1427" s="88"/>
      <c r="C1427" s="88"/>
      <c r="D1427" s="81"/>
      <c r="E1427" s="81" t="s">
        <v>492</v>
      </c>
      <c r="F1427" s="15"/>
      <c r="G1427" s="81" t="s">
        <v>267</v>
      </c>
      <c r="H1427" s="27"/>
      <c r="I1427" s="27"/>
      <c r="J1427" s="27"/>
      <c r="K1427" s="27"/>
      <c r="L1427" s="27"/>
      <c r="M1427" s="22" t="s">
        <v>881</v>
      </c>
      <c r="N1427" s="15" t="s">
        <v>885</v>
      </c>
      <c r="O1427" s="15"/>
      <c r="P1427" s="15"/>
      <c r="Q1427" s="81"/>
      <c r="R1427" s="81"/>
    </row>
    <row r="1428" spans="1:18" x14ac:dyDescent="0.25">
      <c r="A1428" s="79"/>
      <c r="B1428" s="88"/>
      <c r="C1428" s="88"/>
      <c r="D1428" s="81"/>
      <c r="E1428" s="81"/>
      <c r="F1428" s="15"/>
      <c r="G1428" s="81"/>
      <c r="H1428" s="27"/>
      <c r="I1428" s="27"/>
      <c r="J1428" s="27"/>
      <c r="K1428" s="27"/>
      <c r="L1428" s="27"/>
      <c r="M1428" s="22" t="s">
        <v>883</v>
      </c>
      <c r="N1428" s="15" t="s">
        <v>901</v>
      </c>
      <c r="O1428" s="15"/>
      <c r="P1428" s="15"/>
      <c r="Q1428" s="81"/>
      <c r="R1428" s="81"/>
    </row>
    <row r="1429" spans="1:18" ht="45.75" x14ac:dyDescent="0.25">
      <c r="A1429" s="18">
        <f>A1425+1</f>
        <v>365</v>
      </c>
      <c r="B1429" s="19">
        <v>-88.303185999999997</v>
      </c>
      <c r="C1429" s="19">
        <v>41.882140999999997</v>
      </c>
      <c r="D1429" s="15" t="s">
        <v>21</v>
      </c>
      <c r="E1429" s="15" t="s">
        <v>492</v>
      </c>
      <c r="F1429" s="15"/>
      <c r="G1429" s="15" t="s">
        <v>506</v>
      </c>
      <c r="H1429" s="27"/>
      <c r="I1429" s="27"/>
      <c r="J1429" s="27"/>
      <c r="K1429" s="27"/>
      <c r="L1429" s="27"/>
      <c r="M1429" s="22" t="s">
        <v>895</v>
      </c>
      <c r="N1429" s="15"/>
      <c r="O1429" s="15"/>
      <c r="P1429" s="15"/>
      <c r="Q1429" s="15" t="s">
        <v>10</v>
      </c>
      <c r="R1429" s="15"/>
    </row>
    <row r="1430" spans="1:18" ht="22.5" x14ac:dyDescent="0.25">
      <c r="A1430" s="79">
        <f>A1429+1</f>
        <v>366</v>
      </c>
      <c r="B1430" s="88">
        <v>-88.303201000000001</v>
      </c>
      <c r="C1430" s="88">
        <v>41.881900000000002</v>
      </c>
      <c r="D1430" s="81" t="s">
        <v>384</v>
      </c>
      <c r="E1430" s="81" t="s">
        <v>492</v>
      </c>
      <c r="F1430" s="15"/>
      <c r="G1430" s="81" t="s">
        <v>264</v>
      </c>
      <c r="H1430" s="27"/>
      <c r="I1430" s="27"/>
      <c r="J1430" s="27"/>
      <c r="K1430" s="27"/>
      <c r="L1430" s="27"/>
      <c r="M1430" s="22" t="s">
        <v>881</v>
      </c>
      <c r="N1430" s="15" t="s">
        <v>1132</v>
      </c>
      <c r="O1430" s="15"/>
      <c r="P1430" s="15"/>
      <c r="Q1430" s="81" t="s">
        <v>10</v>
      </c>
      <c r="R1430" s="81"/>
    </row>
    <row r="1431" spans="1:18" ht="33.75" x14ac:dyDescent="0.25">
      <c r="A1431" s="79"/>
      <c r="B1431" s="88"/>
      <c r="C1431" s="88"/>
      <c r="D1431" s="81"/>
      <c r="E1431" s="81"/>
      <c r="F1431" s="15"/>
      <c r="G1431" s="81"/>
      <c r="H1431" s="27"/>
      <c r="I1431" s="27"/>
      <c r="J1431" s="27"/>
      <c r="K1431" s="27"/>
      <c r="L1431" s="27"/>
      <c r="M1431" s="22" t="s">
        <v>883</v>
      </c>
      <c r="N1431" s="15" t="s">
        <v>1133</v>
      </c>
      <c r="O1431" s="15"/>
      <c r="P1431" s="15"/>
      <c r="Q1431" s="81"/>
      <c r="R1431" s="81"/>
    </row>
    <row r="1432" spans="1:18" ht="45.75" x14ac:dyDescent="0.25">
      <c r="A1432" s="18">
        <f>A1430+1</f>
        <v>367</v>
      </c>
      <c r="B1432" s="19">
        <v>-88.303321858000004</v>
      </c>
      <c r="C1432" s="19">
        <v>41.881708607999997</v>
      </c>
      <c r="D1432" s="50" t="s">
        <v>23</v>
      </c>
      <c r="E1432" s="15" t="s">
        <v>492</v>
      </c>
      <c r="F1432" s="15"/>
      <c r="G1432" s="15" t="s">
        <v>520</v>
      </c>
      <c r="H1432" s="27"/>
      <c r="I1432" s="27"/>
      <c r="J1432" s="27"/>
      <c r="K1432" s="27"/>
      <c r="L1432" s="27"/>
      <c r="M1432" s="22" t="s">
        <v>881</v>
      </c>
      <c r="N1432" s="15" t="s">
        <v>893</v>
      </c>
      <c r="O1432" s="15"/>
      <c r="P1432" s="15"/>
      <c r="Q1432" s="16" t="s">
        <v>1229</v>
      </c>
      <c r="R1432" s="16" t="s">
        <v>1263</v>
      </c>
    </row>
    <row r="1433" spans="1:18" ht="45" x14ac:dyDescent="0.25">
      <c r="A1433" s="79">
        <f>A1432+1</f>
        <v>368</v>
      </c>
      <c r="B1433" s="88">
        <v>-88.303207088999997</v>
      </c>
      <c r="C1433" s="88">
        <v>41.881736211000003</v>
      </c>
      <c r="D1433" s="80" t="s">
        <v>1451</v>
      </c>
      <c r="E1433" s="15" t="s">
        <v>492</v>
      </c>
      <c r="F1433" s="15"/>
      <c r="G1433" s="15" t="s">
        <v>521</v>
      </c>
      <c r="H1433" s="27"/>
      <c r="I1433" s="27"/>
      <c r="J1433" s="27"/>
      <c r="K1433" s="27"/>
      <c r="L1433" s="27"/>
      <c r="M1433" s="22" t="s">
        <v>881</v>
      </c>
      <c r="N1433" s="15" t="s">
        <v>1135</v>
      </c>
      <c r="O1433" s="15"/>
      <c r="P1433" s="15"/>
      <c r="Q1433" s="80" t="s">
        <v>1234</v>
      </c>
      <c r="R1433" s="80" t="s">
        <v>1276</v>
      </c>
    </row>
    <row r="1434" spans="1:18" x14ac:dyDescent="0.25">
      <c r="A1434" s="79"/>
      <c r="B1434" s="88"/>
      <c r="C1434" s="88"/>
      <c r="D1434" s="81"/>
      <c r="E1434" s="81" t="s">
        <v>492</v>
      </c>
      <c r="F1434" s="15"/>
      <c r="G1434" s="81" t="s">
        <v>522</v>
      </c>
      <c r="H1434" s="27"/>
      <c r="I1434" s="27"/>
      <c r="J1434" s="27"/>
      <c r="K1434" s="27"/>
      <c r="L1434" s="27"/>
      <c r="M1434" s="22" t="s">
        <v>881</v>
      </c>
      <c r="N1434" s="15" t="s">
        <v>885</v>
      </c>
      <c r="O1434" s="15"/>
      <c r="P1434" s="15"/>
      <c r="Q1434" s="81"/>
      <c r="R1434" s="81"/>
    </row>
    <row r="1435" spans="1:18" ht="22.5" x14ac:dyDescent="0.25">
      <c r="A1435" s="79"/>
      <c r="B1435" s="88"/>
      <c r="C1435" s="88"/>
      <c r="D1435" s="81"/>
      <c r="E1435" s="81"/>
      <c r="F1435" s="15"/>
      <c r="G1435" s="81"/>
      <c r="H1435" s="27"/>
      <c r="I1435" s="27"/>
      <c r="J1435" s="27"/>
      <c r="K1435" s="27"/>
      <c r="L1435" s="27"/>
      <c r="M1435" s="22" t="s">
        <v>883</v>
      </c>
      <c r="N1435" s="15" t="s">
        <v>1136</v>
      </c>
      <c r="O1435" s="15"/>
      <c r="P1435" s="15"/>
      <c r="Q1435" s="81"/>
      <c r="R1435" s="81"/>
    </row>
    <row r="1436" spans="1:18" ht="45" x14ac:dyDescent="0.25">
      <c r="A1436" s="79"/>
      <c r="B1436" s="88"/>
      <c r="C1436" s="88"/>
      <c r="D1436" s="81"/>
      <c r="E1436" s="15" t="s">
        <v>492</v>
      </c>
      <c r="F1436" s="15"/>
      <c r="G1436" s="15" t="s">
        <v>523</v>
      </c>
      <c r="H1436" s="27"/>
      <c r="I1436" s="27"/>
      <c r="J1436" s="27"/>
      <c r="K1436" s="27"/>
      <c r="L1436" s="27"/>
      <c r="M1436" s="22" t="s">
        <v>881</v>
      </c>
      <c r="N1436" s="15" t="s">
        <v>1135</v>
      </c>
      <c r="O1436" s="15"/>
      <c r="P1436" s="15"/>
      <c r="Q1436" s="81"/>
      <c r="R1436" s="81"/>
    </row>
    <row r="1437" spans="1:18" x14ac:dyDescent="0.25">
      <c r="A1437" s="79">
        <f>A1433+1</f>
        <v>369</v>
      </c>
      <c r="B1437" s="88">
        <v>-88.303298921999996</v>
      </c>
      <c r="C1437" s="88">
        <v>41.881676204999998</v>
      </c>
      <c r="D1437" s="80" t="s">
        <v>1468</v>
      </c>
      <c r="E1437" s="81" t="s">
        <v>492</v>
      </c>
      <c r="F1437" s="15"/>
      <c r="G1437" s="81" t="s">
        <v>252</v>
      </c>
      <c r="H1437" s="27"/>
      <c r="I1437" s="27"/>
      <c r="J1437" s="27"/>
      <c r="K1437" s="27"/>
      <c r="L1437" s="27"/>
      <c r="M1437" s="22" t="s">
        <v>895</v>
      </c>
      <c r="N1437" s="17" t="s">
        <v>1137</v>
      </c>
      <c r="O1437" s="17"/>
      <c r="P1437" s="17"/>
      <c r="Q1437" s="80" t="s">
        <v>10</v>
      </c>
      <c r="R1437" s="80"/>
    </row>
    <row r="1438" spans="1:18" ht="22.5" x14ac:dyDescent="0.25">
      <c r="A1438" s="79"/>
      <c r="B1438" s="88"/>
      <c r="C1438" s="88"/>
      <c r="D1438" s="80"/>
      <c r="E1438" s="81"/>
      <c r="F1438" s="15"/>
      <c r="G1438" s="81"/>
      <c r="H1438" s="27"/>
      <c r="I1438" s="27"/>
      <c r="J1438" s="27"/>
      <c r="K1438" s="27"/>
      <c r="L1438" s="27"/>
      <c r="M1438" s="22" t="s">
        <v>895</v>
      </c>
      <c r="N1438" s="17" t="s">
        <v>1138</v>
      </c>
      <c r="O1438" s="17"/>
      <c r="P1438" s="17"/>
      <c r="Q1438" s="80"/>
      <c r="R1438" s="80"/>
    </row>
    <row r="1439" spans="1:18" ht="22.5" x14ac:dyDescent="0.25">
      <c r="A1439" s="79"/>
      <c r="B1439" s="88"/>
      <c r="C1439" s="88"/>
      <c r="D1439" s="80"/>
      <c r="E1439" s="81"/>
      <c r="F1439" s="15"/>
      <c r="G1439" s="81"/>
      <c r="H1439" s="27"/>
      <c r="I1439" s="27"/>
      <c r="J1439" s="27"/>
      <c r="K1439" s="27"/>
      <c r="L1439" s="27"/>
      <c r="M1439" s="22" t="s">
        <v>895</v>
      </c>
      <c r="N1439" s="17" t="s">
        <v>1139</v>
      </c>
      <c r="O1439" s="17"/>
      <c r="P1439" s="17"/>
      <c r="Q1439" s="80"/>
      <c r="R1439" s="80"/>
    </row>
    <row r="1440" spans="1:18" x14ac:dyDescent="0.25">
      <c r="A1440" s="79">
        <f>A1437+1</f>
        <v>370</v>
      </c>
      <c r="B1440" s="88">
        <v>-88.303342302999994</v>
      </c>
      <c r="C1440" s="88">
        <v>41.881615232000001</v>
      </c>
      <c r="D1440" s="80" t="s">
        <v>1469</v>
      </c>
      <c r="E1440" s="81" t="s">
        <v>492</v>
      </c>
      <c r="F1440" s="15"/>
      <c r="G1440" s="81" t="s">
        <v>252</v>
      </c>
      <c r="H1440" s="27"/>
      <c r="I1440" s="27"/>
      <c r="J1440" s="27"/>
      <c r="K1440" s="27"/>
      <c r="L1440" s="27"/>
      <c r="M1440" s="22" t="s">
        <v>895</v>
      </c>
      <c r="N1440" s="17" t="s">
        <v>901</v>
      </c>
      <c r="O1440" s="17"/>
      <c r="P1440" s="17"/>
      <c r="Q1440" s="80" t="s">
        <v>1234</v>
      </c>
      <c r="R1440" s="80" t="s">
        <v>1277</v>
      </c>
    </row>
    <row r="1441" spans="1:18" x14ac:dyDescent="0.25">
      <c r="A1441" s="79"/>
      <c r="B1441" s="88"/>
      <c r="C1441" s="88"/>
      <c r="D1441" s="81"/>
      <c r="E1441" s="81"/>
      <c r="F1441" s="15"/>
      <c r="G1441" s="81"/>
      <c r="H1441" s="27"/>
      <c r="I1441" s="27"/>
      <c r="J1441" s="27"/>
      <c r="K1441" s="27"/>
      <c r="L1441" s="27"/>
      <c r="M1441" s="22" t="s">
        <v>895</v>
      </c>
      <c r="N1441" s="17" t="s">
        <v>925</v>
      </c>
      <c r="O1441" s="17"/>
      <c r="P1441" s="17"/>
      <c r="Q1441" s="81"/>
      <c r="R1441" s="81"/>
    </row>
    <row r="1442" spans="1:18" x14ac:dyDescent="0.25">
      <c r="A1442" s="79"/>
      <c r="B1442" s="88"/>
      <c r="C1442" s="88"/>
      <c r="D1442" s="81"/>
      <c r="E1442" s="81"/>
      <c r="F1442" s="15"/>
      <c r="G1442" s="81"/>
      <c r="H1442" s="27"/>
      <c r="I1442" s="27"/>
      <c r="J1442" s="27"/>
      <c r="K1442" s="27"/>
      <c r="L1442" s="27"/>
      <c r="M1442" s="22" t="s">
        <v>895</v>
      </c>
      <c r="N1442" s="17" t="s">
        <v>992</v>
      </c>
      <c r="O1442" s="17"/>
      <c r="P1442" s="17"/>
      <c r="Q1442" s="81"/>
      <c r="R1442" s="81"/>
    </row>
    <row r="1443" spans="1:18" x14ac:dyDescent="0.25">
      <c r="A1443" s="79"/>
      <c r="B1443" s="88"/>
      <c r="C1443" s="88"/>
      <c r="D1443" s="81"/>
      <c r="E1443" s="81"/>
      <c r="F1443" s="15"/>
      <c r="G1443" s="81"/>
      <c r="H1443" s="27"/>
      <c r="I1443" s="27"/>
      <c r="J1443" s="27"/>
      <c r="K1443" s="27"/>
      <c r="L1443" s="27"/>
      <c r="M1443" s="22" t="s">
        <v>881</v>
      </c>
      <c r="N1443" s="15" t="s">
        <v>1140</v>
      </c>
      <c r="O1443" s="15"/>
      <c r="P1443" s="15"/>
      <c r="Q1443" s="81"/>
      <c r="R1443" s="81"/>
    </row>
    <row r="1444" spans="1:18" ht="22.5" x14ac:dyDescent="0.25">
      <c r="A1444" s="79"/>
      <c r="B1444" s="88"/>
      <c r="C1444" s="88"/>
      <c r="D1444" s="81"/>
      <c r="E1444" s="81"/>
      <c r="F1444" s="15"/>
      <c r="G1444" s="81"/>
      <c r="H1444" s="27"/>
      <c r="I1444" s="27"/>
      <c r="J1444" s="27"/>
      <c r="K1444" s="27"/>
      <c r="L1444" s="27"/>
      <c r="M1444" s="22" t="s">
        <v>883</v>
      </c>
      <c r="N1444" s="15" t="s">
        <v>1138</v>
      </c>
      <c r="O1444" s="15"/>
      <c r="P1444" s="15"/>
      <c r="Q1444" s="81"/>
      <c r="R1444" s="81"/>
    </row>
    <row r="1445" spans="1:18" ht="22.5" x14ac:dyDescent="0.25">
      <c r="A1445" s="79"/>
      <c r="B1445" s="88"/>
      <c r="C1445" s="88"/>
      <c r="D1445" s="81"/>
      <c r="E1445" s="81"/>
      <c r="F1445" s="15"/>
      <c r="G1445" s="81"/>
      <c r="H1445" s="27"/>
      <c r="I1445" s="27"/>
      <c r="J1445" s="27"/>
      <c r="K1445" s="27"/>
      <c r="L1445" s="27"/>
      <c r="M1445" s="22" t="s">
        <v>887</v>
      </c>
      <c r="N1445" s="15" t="s">
        <v>1139</v>
      </c>
      <c r="O1445" s="15"/>
      <c r="P1445" s="15"/>
      <c r="Q1445" s="81"/>
      <c r="R1445" s="81"/>
    </row>
    <row r="1446" spans="1:18" x14ac:dyDescent="0.25">
      <c r="A1446" s="79"/>
      <c r="B1446" s="88"/>
      <c r="C1446" s="88"/>
      <c r="D1446" s="81"/>
      <c r="E1446" s="81" t="s">
        <v>492</v>
      </c>
      <c r="F1446" s="15"/>
      <c r="G1446" s="81" t="s">
        <v>524</v>
      </c>
      <c r="H1446" s="27"/>
      <c r="I1446" s="27"/>
      <c r="J1446" s="27"/>
      <c r="K1446" s="27"/>
      <c r="L1446" s="27"/>
      <c r="M1446" s="22" t="s">
        <v>881</v>
      </c>
      <c r="N1446" s="15" t="s">
        <v>885</v>
      </c>
      <c r="O1446" s="15"/>
      <c r="P1446" s="15"/>
      <c r="Q1446" s="81"/>
      <c r="R1446" s="81"/>
    </row>
    <row r="1447" spans="1:18" ht="33.75" x14ac:dyDescent="0.25">
      <c r="A1447" s="79"/>
      <c r="B1447" s="88"/>
      <c r="C1447" s="88"/>
      <c r="D1447" s="81"/>
      <c r="E1447" s="81"/>
      <c r="F1447" s="15"/>
      <c r="G1447" s="81"/>
      <c r="H1447" s="27"/>
      <c r="I1447" s="27"/>
      <c r="J1447" s="27"/>
      <c r="K1447" s="27"/>
      <c r="L1447" s="27"/>
      <c r="M1447" s="22" t="s">
        <v>883</v>
      </c>
      <c r="N1447" s="15" t="s">
        <v>1141</v>
      </c>
      <c r="O1447" s="15"/>
      <c r="P1447" s="15"/>
      <c r="Q1447" s="81"/>
      <c r="R1447" s="81"/>
    </row>
    <row r="1448" spans="1:18" x14ac:dyDescent="0.25">
      <c r="A1448" s="79"/>
      <c r="B1448" s="88"/>
      <c r="C1448" s="88"/>
      <c r="D1448" s="81"/>
      <c r="E1448" s="15" t="s">
        <v>492</v>
      </c>
      <c r="F1448" s="15"/>
      <c r="G1448" s="15" t="s">
        <v>226</v>
      </c>
      <c r="H1448" s="27"/>
      <c r="I1448" s="27"/>
      <c r="J1448" s="27"/>
      <c r="K1448" s="27"/>
      <c r="L1448" s="27"/>
      <c r="M1448" s="22" t="s">
        <v>881</v>
      </c>
      <c r="N1448" s="15" t="s">
        <v>1140</v>
      </c>
      <c r="O1448" s="15"/>
      <c r="P1448" s="15"/>
      <c r="Q1448" s="81"/>
      <c r="R1448" s="81"/>
    </row>
    <row r="1449" spans="1:18" ht="45.75" x14ac:dyDescent="0.25">
      <c r="A1449" s="18">
        <f>A1440+1</f>
        <v>371</v>
      </c>
      <c r="B1449" s="19">
        <v>-88.303188020999997</v>
      </c>
      <c r="C1449" s="19">
        <v>41.881613285999997</v>
      </c>
      <c r="D1449" s="50" t="s">
        <v>23</v>
      </c>
      <c r="E1449" s="15" t="s">
        <v>492</v>
      </c>
      <c r="F1449" s="15"/>
      <c r="G1449" s="15" t="s">
        <v>525</v>
      </c>
      <c r="H1449" s="27"/>
      <c r="I1449" s="27"/>
      <c r="J1449" s="27"/>
      <c r="K1449" s="27"/>
      <c r="L1449" s="27"/>
      <c r="M1449" s="22" t="s">
        <v>881</v>
      </c>
      <c r="N1449" s="15" t="s">
        <v>893</v>
      </c>
      <c r="O1449" s="15"/>
      <c r="P1449" s="15"/>
      <c r="Q1449" s="16" t="s">
        <v>1229</v>
      </c>
      <c r="R1449" s="16" t="s">
        <v>1274</v>
      </c>
    </row>
    <row r="1450" spans="1:18" ht="22.5" x14ac:dyDescent="0.25">
      <c r="A1450" s="79">
        <f>A1449+1</f>
        <v>372</v>
      </c>
      <c r="B1450" s="88">
        <v>-88.303870000000003</v>
      </c>
      <c r="C1450" s="88">
        <v>41.879790999999997</v>
      </c>
      <c r="D1450" s="81" t="s">
        <v>384</v>
      </c>
      <c r="E1450" s="81" t="s">
        <v>492</v>
      </c>
      <c r="F1450" s="15"/>
      <c r="G1450" s="81" t="s">
        <v>264</v>
      </c>
      <c r="H1450" s="27"/>
      <c r="I1450" s="27"/>
      <c r="J1450" s="27"/>
      <c r="K1450" s="27"/>
      <c r="L1450" s="27"/>
      <c r="M1450" s="22" t="s">
        <v>881</v>
      </c>
      <c r="N1450" s="15" t="s">
        <v>1138</v>
      </c>
      <c r="O1450" s="15"/>
      <c r="P1450" s="15"/>
      <c r="Q1450" s="81" t="s">
        <v>1229</v>
      </c>
      <c r="R1450" s="81" t="s">
        <v>1274</v>
      </c>
    </row>
    <row r="1451" spans="1:18" ht="22.5" x14ac:dyDescent="0.25">
      <c r="A1451" s="79"/>
      <c r="B1451" s="88"/>
      <c r="C1451" s="88"/>
      <c r="D1451" s="81"/>
      <c r="E1451" s="81"/>
      <c r="F1451" s="15"/>
      <c r="G1451" s="81"/>
      <c r="H1451" s="27"/>
      <c r="I1451" s="27"/>
      <c r="J1451" s="27"/>
      <c r="K1451" s="27"/>
      <c r="L1451" s="27"/>
      <c r="M1451" s="22" t="s">
        <v>883</v>
      </c>
      <c r="N1451" s="15" t="s">
        <v>1139</v>
      </c>
      <c r="O1451" s="15"/>
      <c r="P1451" s="15"/>
      <c r="Q1451" s="81"/>
      <c r="R1451" s="81"/>
    </row>
    <row r="1452" spans="1:18" ht="45.75" x14ac:dyDescent="0.25">
      <c r="A1452" s="18">
        <f>A1450+1</f>
        <v>373</v>
      </c>
      <c r="B1452" s="19">
        <v>-88.304094000000006</v>
      </c>
      <c r="C1452" s="19">
        <v>41.878053000000001</v>
      </c>
      <c r="D1452" s="15" t="s">
        <v>384</v>
      </c>
      <c r="E1452" s="15" t="s">
        <v>492</v>
      </c>
      <c r="F1452" s="15"/>
      <c r="G1452" s="15" t="s">
        <v>252</v>
      </c>
      <c r="H1452" s="27"/>
      <c r="I1452" s="27"/>
      <c r="J1452" s="27"/>
      <c r="K1452" s="27"/>
      <c r="L1452" s="27"/>
      <c r="M1452" s="22" t="s">
        <v>881</v>
      </c>
      <c r="N1452" s="15" t="s">
        <v>1142</v>
      </c>
      <c r="O1452" s="15"/>
      <c r="P1452" s="15"/>
      <c r="Q1452" s="15" t="s">
        <v>10</v>
      </c>
      <c r="R1452" s="15"/>
    </row>
    <row r="1453" spans="1:18" ht="22.5" x14ac:dyDescent="0.25">
      <c r="A1453" s="79">
        <f>A1452+1</f>
        <v>374</v>
      </c>
      <c r="B1453" s="88">
        <v>-88.304125999999997</v>
      </c>
      <c r="C1453" s="88">
        <v>41.877640999999997</v>
      </c>
      <c r="D1453" s="80" t="s">
        <v>1470</v>
      </c>
      <c r="E1453" s="81" t="s">
        <v>13</v>
      </c>
      <c r="F1453" s="15"/>
      <c r="G1453" s="81" t="s">
        <v>252</v>
      </c>
      <c r="H1453" s="27"/>
      <c r="I1453" s="27"/>
      <c r="J1453" s="27"/>
      <c r="K1453" s="27"/>
      <c r="L1453" s="27"/>
      <c r="M1453" s="22" t="s">
        <v>881</v>
      </c>
      <c r="N1453" s="17" t="s">
        <v>888</v>
      </c>
      <c r="O1453" s="17"/>
      <c r="P1453" s="17"/>
      <c r="Q1453" s="80" t="s">
        <v>1234</v>
      </c>
      <c r="R1453" s="80" t="s">
        <v>1274</v>
      </c>
    </row>
    <row r="1454" spans="1:18" ht="22.5" x14ac:dyDescent="0.25">
      <c r="A1454" s="79"/>
      <c r="B1454" s="88"/>
      <c r="C1454" s="88"/>
      <c r="D1454" s="81"/>
      <c r="E1454" s="81"/>
      <c r="F1454" s="15"/>
      <c r="G1454" s="81"/>
      <c r="H1454" s="27"/>
      <c r="I1454" s="27"/>
      <c r="J1454" s="27"/>
      <c r="K1454" s="27"/>
      <c r="L1454" s="27"/>
      <c r="M1454" s="22" t="s">
        <v>883</v>
      </c>
      <c r="N1454" s="17" t="s">
        <v>890</v>
      </c>
      <c r="O1454" s="17"/>
      <c r="P1454" s="17"/>
      <c r="Q1454" s="81"/>
      <c r="R1454" s="81"/>
    </row>
    <row r="1455" spans="1:18" ht="22.5" x14ac:dyDescent="0.25">
      <c r="A1455" s="79"/>
      <c r="B1455" s="88"/>
      <c r="C1455" s="88"/>
      <c r="D1455" s="81"/>
      <c r="E1455" s="81" t="s">
        <v>492</v>
      </c>
      <c r="F1455" s="15"/>
      <c r="G1455" s="81" t="s">
        <v>226</v>
      </c>
      <c r="H1455" s="27"/>
      <c r="I1455" s="27"/>
      <c r="J1455" s="27"/>
      <c r="K1455" s="27"/>
      <c r="L1455" s="27"/>
      <c r="M1455" s="22" t="s">
        <v>881</v>
      </c>
      <c r="N1455" s="17" t="s">
        <v>888</v>
      </c>
      <c r="O1455" s="17"/>
      <c r="P1455" s="17"/>
      <c r="Q1455" s="81"/>
      <c r="R1455" s="81"/>
    </row>
    <row r="1456" spans="1:18" ht="22.5" x14ac:dyDescent="0.25">
      <c r="A1456" s="79"/>
      <c r="B1456" s="88"/>
      <c r="C1456" s="88"/>
      <c r="D1456" s="81"/>
      <c r="E1456" s="81"/>
      <c r="F1456" s="15"/>
      <c r="G1456" s="81"/>
      <c r="H1456" s="27"/>
      <c r="I1456" s="27"/>
      <c r="J1456" s="27"/>
      <c r="K1456" s="27"/>
      <c r="L1456" s="27"/>
      <c r="M1456" s="22" t="s">
        <v>883</v>
      </c>
      <c r="N1456" s="17" t="s">
        <v>890</v>
      </c>
      <c r="O1456" s="17"/>
      <c r="P1456" s="17"/>
      <c r="Q1456" s="81"/>
      <c r="R1456" s="81"/>
    </row>
    <row r="1457" spans="1:18" x14ac:dyDescent="0.25">
      <c r="A1457" s="79"/>
      <c r="B1457" s="88"/>
      <c r="C1457" s="88"/>
      <c r="D1457" s="81"/>
      <c r="E1457" s="81"/>
      <c r="F1457" s="15"/>
      <c r="G1457" s="81"/>
      <c r="H1457" s="27"/>
      <c r="I1457" s="27"/>
      <c r="J1457" s="27"/>
      <c r="K1457" s="27"/>
      <c r="L1457" s="27"/>
      <c r="M1457" s="22" t="s">
        <v>895</v>
      </c>
      <c r="N1457" s="17" t="s">
        <v>1143</v>
      </c>
      <c r="O1457" s="17"/>
      <c r="P1457" s="17"/>
      <c r="Q1457" s="81"/>
      <c r="R1457" s="81"/>
    </row>
    <row r="1458" spans="1:18" ht="45.75" x14ac:dyDescent="0.25">
      <c r="A1458" s="18">
        <f>A1453+1</f>
        <v>375</v>
      </c>
      <c r="B1458" s="19">
        <v>-88.304148999999995</v>
      </c>
      <c r="C1458" s="19">
        <v>41.877536999999997</v>
      </c>
      <c r="D1458" s="15" t="s">
        <v>21</v>
      </c>
      <c r="E1458" s="15" t="s">
        <v>13</v>
      </c>
      <c r="F1458" s="15"/>
      <c r="G1458" s="15" t="s">
        <v>506</v>
      </c>
      <c r="H1458" s="27"/>
      <c r="I1458" s="27"/>
      <c r="J1458" s="27"/>
      <c r="K1458" s="27"/>
      <c r="L1458" s="27"/>
      <c r="M1458" s="22" t="s">
        <v>895</v>
      </c>
      <c r="N1458" s="15"/>
      <c r="O1458" s="15"/>
      <c r="P1458" s="15"/>
      <c r="Q1458" s="15" t="s">
        <v>10</v>
      </c>
      <c r="R1458" s="15"/>
    </row>
    <row r="1459" spans="1:18" ht="33.75" x14ac:dyDescent="0.25">
      <c r="A1459" s="79">
        <f>A1458+1</f>
        <v>376</v>
      </c>
      <c r="B1459" s="88">
        <v>-88.304232999999996</v>
      </c>
      <c r="C1459" s="88">
        <v>41.877431000000001</v>
      </c>
      <c r="D1459" s="80" t="s">
        <v>526</v>
      </c>
      <c r="E1459" s="81" t="s">
        <v>13</v>
      </c>
      <c r="F1459" s="15"/>
      <c r="G1459" s="81" t="s">
        <v>527</v>
      </c>
      <c r="H1459" s="27"/>
      <c r="I1459" s="27"/>
      <c r="J1459" s="27"/>
      <c r="K1459" s="27"/>
      <c r="L1459" s="27"/>
      <c r="M1459" s="22" t="s">
        <v>895</v>
      </c>
      <c r="N1459" s="17" t="s">
        <v>911</v>
      </c>
      <c r="O1459" s="17"/>
      <c r="P1459" s="17"/>
      <c r="Q1459" s="80" t="s">
        <v>10</v>
      </c>
      <c r="R1459" s="80"/>
    </row>
    <row r="1460" spans="1:18" x14ac:dyDescent="0.25">
      <c r="A1460" s="79"/>
      <c r="B1460" s="88"/>
      <c r="C1460" s="88"/>
      <c r="D1460" s="81"/>
      <c r="E1460" s="81"/>
      <c r="F1460" s="15"/>
      <c r="G1460" s="81"/>
      <c r="H1460" s="27"/>
      <c r="I1460" s="27"/>
      <c r="J1460" s="27"/>
      <c r="K1460" s="27"/>
      <c r="L1460" s="27"/>
      <c r="M1460" s="22" t="s">
        <v>881</v>
      </c>
      <c r="N1460" s="15" t="s">
        <v>885</v>
      </c>
      <c r="O1460" s="15"/>
      <c r="P1460" s="15"/>
      <c r="Q1460" s="81"/>
      <c r="R1460" s="81"/>
    </row>
    <row r="1461" spans="1:18" x14ac:dyDescent="0.25">
      <c r="A1461" s="79"/>
      <c r="B1461" s="88"/>
      <c r="C1461" s="88"/>
      <c r="D1461" s="81"/>
      <c r="E1461" s="81"/>
      <c r="F1461" s="15"/>
      <c r="G1461" s="81"/>
      <c r="H1461" s="27"/>
      <c r="I1461" s="27"/>
      <c r="J1461" s="27"/>
      <c r="K1461" s="27"/>
      <c r="L1461" s="27"/>
      <c r="M1461" s="22" t="s">
        <v>883</v>
      </c>
      <c r="N1461" s="15" t="s">
        <v>901</v>
      </c>
      <c r="O1461" s="15"/>
      <c r="P1461" s="15"/>
      <c r="Q1461" s="81"/>
      <c r="R1461" s="81"/>
    </row>
    <row r="1462" spans="1:18" x14ac:dyDescent="0.25">
      <c r="A1462" s="79"/>
      <c r="B1462" s="88"/>
      <c r="C1462" s="88"/>
      <c r="D1462" s="81"/>
      <c r="E1462" s="81"/>
      <c r="F1462" s="15"/>
      <c r="G1462" s="81"/>
      <c r="H1462" s="27"/>
      <c r="I1462" s="27"/>
      <c r="J1462" s="27"/>
      <c r="K1462" s="27"/>
      <c r="L1462" s="27"/>
      <c r="M1462" s="22" t="s">
        <v>895</v>
      </c>
      <c r="N1462" s="17" t="s">
        <v>960</v>
      </c>
      <c r="O1462" s="17"/>
      <c r="P1462" s="17"/>
      <c r="Q1462" s="81"/>
      <c r="R1462" s="81"/>
    </row>
    <row r="1463" spans="1:18" ht="22.5" x14ac:dyDescent="0.25">
      <c r="A1463" s="79"/>
      <c r="B1463" s="88"/>
      <c r="C1463" s="88"/>
      <c r="D1463" s="81"/>
      <c r="E1463" s="81"/>
      <c r="F1463" s="15"/>
      <c r="G1463" s="81"/>
      <c r="H1463" s="27"/>
      <c r="I1463" s="27"/>
      <c r="J1463" s="27"/>
      <c r="K1463" s="27"/>
      <c r="L1463" s="27"/>
      <c r="M1463" s="22" t="s">
        <v>887</v>
      </c>
      <c r="N1463" s="15" t="s">
        <v>888</v>
      </c>
      <c r="O1463" s="15"/>
      <c r="P1463" s="15"/>
      <c r="Q1463" s="81"/>
      <c r="R1463" s="81"/>
    </row>
    <row r="1464" spans="1:18" ht="22.5" x14ac:dyDescent="0.25">
      <c r="A1464" s="79"/>
      <c r="B1464" s="88"/>
      <c r="C1464" s="88"/>
      <c r="D1464" s="81"/>
      <c r="E1464" s="81"/>
      <c r="F1464" s="15"/>
      <c r="G1464" s="81"/>
      <c r="H1464" s="27"/>
      <c r="I1464" s="27"/>
      <c r="J1464" s="27"/>
      <c r="K1464" s="27"/>
      <c r="L1464" s="27"/>
      <c r="M1464" s="22" t="s">
        <v>889</v>
      </c>
      <c r="N1464" s="15" t="s">
        <v>890</v>
      </c>
      <c r="O1464" s="15"/>
      <c r="P1464" s="15"/>
      <c r="Q1464" s="81"/>
      <c r="R1464" s="81"/>
    </row>
    <row r="1465" spans="1:18" x14ac:dyDescent="0.25">
      <c r="A1465" s="79"/>
      <c r="B1465" s="88"/>
      <c r="C1465" s="88"/>
      <c r="D1465" s="81"/>
      <c r="E1465" s="81" t="s">
        <v>13</v>
      </c>
      <c r="F1465" s="15"/>
      <c r="G1465" s="81" t="s">
        <v>528</v>
      </c>
      <c r="H1465" s="27"/>
      <c r="I1465" s="27"/>
      <c r="J1465" s="27"/>
      <c r="K1465" s="27"/>
      <c r="L1465" s="27"/>
      <c r="M1465" s="22" t="s">
        <v>881</v>
      </c>
      <c r="N1465" s="15" t="s">
        <v>885</v>
      </c>
      <c r="O1465" s="15"/>
      <c r="P1465" s="15"/>
      <c r="Q1465" s="81"/>
      <c r="R1465" s="81"/>
    </row>
    <row r="1466" spans="1:18" x14ac:dyDescent="0.25">
      <c r="A1466" s="79"/>
      <c r="B1466" s="88"/>
      <c r="C1466" s="88"/>
      <c r="D1466" s="81"/>
      <c r="E1466" s="81"/>
      <c r="F1466" s="15"/>
      <c r="G1466" s="81"/>
      <c r="H1466" s="27"/>
      <c r="I1466" s="27"/>
      <c r="J1466" s="27"/>
      <c r="K1466" s="27"/>
      <c r="L1466" s="27"/>
      <c r="M1466" s="22" t="s">
        <v>883</v>
      </c>
      <c r="N1466" s="15" t="s">
        <v>901</v>
      </c>
      <c r="O1466" s="15"/>
      <c r="P1466" s="15"/>
      <c r="Q1466" s="81"/>
      <c r="R1466" s="81"/>
    </row>
    <row r="1467" spans="1:18" x14ac:dyDescent="0.25">
      <c r="A1467" s="79">
        <f>A1459+1</f>
        <v>377</v>
      </c>
      <c r="B1467" s="88">
        <v>-88.304158999999999</v>
      </c>
      <c r="C1467" s="88">
        <v>41.876277000000002</v>
      </c>
      <c r="D1467" s="81" t="s">
        <v>16</v>
      </c>
      <c r="E1467" s="81" t="s">
        <v>13</v>
      </c>
      <c r="F1467" s="15"/>
      <c r="G1467" s="81" t="s">
        <v>264</v>
      </c>
      <c r="H1467" s="27"/>
      <c r="I1467" s="27"/>
      <c r="J1467" s="27"/>
      <c r="K1467" s="27"/>
      <c r="L1467" s="27"/>
      <c r="M1467" s="22" t="s">
        <v>881</v>
      </c>
      <c r="N1467" s="15" t="s">
        <v>1144</v>
      </c>
      <c r="O1467" s="15"/>
      <c r="P1467" s="15"/>
      <c r="Q1467" s="81" t="s">
        <v>1229</v>
      </c>
      <c r="R1467" s="81" t="s">
        <v>1271</v>
      </c>
    </row>
    <row r="1468" spans="1:18" ht="22.5" x14ac:dyDescent="0.25">
      <c r="A1468" s="79"/>
      <c r="B1468" s="88"/>
      <c r="C1468" s="88"/>
      <c r="D1468" s="81"/>
      <c r="E1468" s="81"/>
      <c r="F1468" s="15"/>
      <c r="G1468" s="81"/>
      <c r="H1468" s="27"/>
      <c r="I1468" s="27"/>
      <c r="J1468" s="27"/>
      <c r="K1468" s="27"/>
      <c r="L1468" s="27"/>
      <c r="M1468" s="22" t="s">
        <v>883</v>
      </c>
      <c r="N1468" s="15" t="s">
        <v>1145</v>
      </c>
      <c r="O1468" s="15"/>
      <c r="P1468" s="15"/>
      <c r="Q1468" s="81"/>
      <c r="R1468" s="81"/>
    </row>
    <row r="1469" spans="1:18" x14ac:dyDescent="0.25">
      <c r="A1469" s="79"/>
      <c r="B1469" s="88"/>
      <c r="C1469" s="88"/>
      <c r="D1469" s="81"/>
      <c r="E1469" s="81"/>
      <c r="F1469" s="15"/>
      <c r="G1469" s="81"/>
      <c r="H1469" s="27"/>
      <c r="I1469" s="27"/>
      <c r="J1469" s="27"/>
      <c r="K1469" s="27"/>
      <c r="L1469" s="27"/>
      <c r="M1469" s="22" t="s">
        <v>887</v>
      </c>
      <c r="N1469" s="15" t="s">
        <v>1146</v>
      </c>
      <c r="O1469" s="15"/>
      <c r="P1469" s="15"/>
      <c r="Q1469" s="81"/>
      <c r="R1469" s="81"/>
    </row>
    <row r="1470" spans="1:18" x14ac:dyDescent="0.25">
      <c r="A1470" s="79">
        <f>A1467+1</f>
        <v>378</v>
      </c>
      <c r="B1470" s="88">
        <v>-88.305349532377505</v>
      </c>
      <c r="C1470" s="88">
        <v>41.874498295126898</v>
      </c>
      <c r="D1470" s="80" t="s">
        <v>23</v>
      </c>
      <c r="E1470" s="81" t="s">
        <v>13</v>
      </c>
      <c r="F1470" s="15"/>
      <c r="G1470" s="81" t="s">
        <v>529</v>
      </c>
      <c r="H1470" s="27"/>
      <c r="I1470" s="27"/>
      <c r="J1470" s="27"/>
      <c r="K1470" s="27"/>
      <c r="L1470" s="27"/>
      <c r="M1470" s="22" t="s">
        <v>881</v>
      </c>
      <c r="N1470" s="15" t="s">
        <v>885</v>
      </c>
      <c r="O1470" s="15"/>
      <c r="P1470" s="15"/>
      <c r="Q1470" s="80" t="s">
        <v>1234</v>
      </c>
      <c r="R1470" s="80" t="s">
        <v>1278</v>
      </c>
    </row>
    <row r="1471" spans="1:18" x14ac:dyDescent="0.25">
      <c r="A1471" s="79"/>
      <c r="B1471" s="88"/>
      <c r="C1471" s="88"/>
      <c r="D1471" s="81"/>
      <c r="E1471" s="81"/>
      <c r="F1471" s="15"/>
      <c r="G1471" s="81"/>
      <c r="H1471" s="27"/>
      <c r="I1471" s="27"/>
      <c r="J1471" s="27"/>
      <c r="K1471" s="27"/>
      <c r="L1471" s="27"/>
      <c r="M1471" s="22" t="s">
        <v>883</v>
      </c>
      <c r="N1471" s="15" t="s">
        <v>1143</v>
      </c>
      <c r="O1471" s="15"/>
      <c r="P1471" s="15"/>
      <c r="Q1471" s="81"/>
      <c r="R1471" s="81"/>
    </row>
    <row r="1472" spans="1:18" x14ac:dyDescent="0.25">
      <c r="A1472" s="79"/>
      <c r="B1472" s="88"/>
      <c r="C1472" s="88"/>
      <c r="D1472" s="81"/>
      <c r="E1472" s="81" t="s">
        <v>13</v>
      </c>
      <c r="F1472" s="15"/>
      <c r="G1472" s="81" t="s">
        <v>530</v>
      </c>
      <c r="H1472" s="27"/>
      <c r="I1472" s="27"/>
      <c r="J1472" s="27"/>
      <c r="K1472" s="27"/>
      <c r="L1472" s="27"/>
      <c r="M1472" s="22" t="s">
        <v>881</v>
      </c>
      <c r="N1472" s="15" t="s">
        <v>885</v>
      </c>
      <c r="O1472" s="15"/>
      <c r="P1472" s="15"/>
      <c r="Q1472" s="81"/>
      <c r="R1472" s="81"/>
    </row>
    <row r="1473" spans="1:18" x14ac:dyDescent="0.25">
      <c r="A1473" s="79"/>
      <c r="B1473" s="88"/>
      <c r="C1473" s="88"/>
      <c r="D1473" s="81"/>
      <c r="E1473" s="81"/>
      <c r="F1473" s="15"/>
      <c r="G1473" s="81"/>
      <c r="H1473" s="27"/>
      <c r="I1473" s="27"/>
      <c r="J1473" s="27"/>
      <c r="K1473" s="27"/>
      <c r="L1473" s="27"/>
      <c r="M1473" s="22" t="s">
        <v>883</v>
      </c>
      <c r="N1473" s="15" t="s">
        <v>1143</v>
      </c>
      <c r="O1473" s="15"/>
      <c r="P1473" s="15"/>
      <c r="Q1473" s="81"/>
      <c r="R1473" s="81"/>
    </row>
    <row r="1474" spans="1:18" ht="45.75" x14ac:dyDescent="0.25">
      <c r="A1474" s="18">
        <f>A1470+1</f>
        <v>379</v>
      </c>
      <c r="B1474" s="19">
        <v>-88.305879000000004</v>
      </c>
      <c r="C1474" s="19">
        <v>41.873500999999997</v>
      </c>
      <c r="D1474" s="15" t="s">
        <v>16</v>
      </c>
      <c r="E1474" s="15" t="s">
        <v>13</v>
      </c>
      <c r="F1474" s="15"/>
      <c r="G1474" s="15" t="s">
        <v>504</v>
      </c>
      <c r="H1474" s="27"/>
      <c r="I1474" s="27"/>
      <c r="J1474" s="27"/>
      <c r="K1474" s="27"/>
      <c r="L1474" s="27"/>
      <c r="M1474" s="22" t="s">
        <v>881</v>
      </c>
      <c r="N1474" s="15" t="s">
        <v>1147</v>
      </c>
      <c r="O1474" s="15"/>
      <c r="P1474" s="15"/>
      <c r="Q1474" s="15" t="s">
        <v>1229</v>
      </c>
      <c r="R1474" s="15"/>
    </row>
    <row r="1475" spans="1:18" ht="45.75" x14ac:dyDescent="0.25">
      <c r="A1475" s="18">
        <f>A1474+1</f>
        <v>380</v>
      </c>
      <c r="B1475" s="19">
        <v>-88.305879000000004</v>
      </c>
      <c r="C1475" s="19">
        <v>41.873427999999997</v>
      </c>
      <c r="D1475" s="15" t="s">
        <v>21</v>
      </c>
      <c r="E1475" s="15" t="s">
        <v>13</v>
      </c>
      <c r="F1475" s="15"/>
      <c r="G1475" s="15" t="s">
        <v>504</v>
      </c>
      <c r="H1475" s="27"/>
      <c r="I1475" s="27"/>
      <c r="J1475" s="27"/>
      <c r="K1475" s="27"/>
      <c r="L1475" s="27"/>
      <c r="M1475" s="22" t="s">
        <v>881</v>
      </c>
      <c r="N1475" s="15" t="s">
        <v>896</v>
      </c>
      <c r="O1475" s="15"/>
      <c r="P1475" s="15"/>
      <c r="Q1475" s="15" t="s">
        <v>1229</v>
      </c>
      <c r="R1475" s="15"/>
    </row>
    <row r="1476" spans="1:18" ht="45.75" x14ac:dyDescent="0.25">
      <c r="A1476" s="18">
        <f>A1475+1</f>
        <v>381</v>
      </c>
      <c r="B1476" s="19">
        <v>-88.305886000000001</v>
      </c>
      <c r="C1476" s="19">
        <v>41.873345</v>
      </c>
      <c r="D1476" s="15" t="s">
        <v>16</v>
      </c>
      <c r="E1476" s="15" t="s">
        <v>13</v>
      </c>
      <c r="F1476" s="15"/>
      <c r="G1476" s="15" t="s">
        <v>504</v>
      </c>
      <c r="H1476" s="27"/>
      <c r="I1476" s="27"/>
      <c r="J1476" s="27"/>
      <c r="K1476" s="27"/>
      <c r="L1476" s="27"/>
      <c r="M1476" s="22" t="s">
        <v>881</v>
      </c>
      <c r="N1476" s="15" t="s">
        <v>1147</v>
      </c>
      <c r="O1476" s="15"/>
      <c r="P1476" s="15"/>
      <c r="Q1476" s="15" t="s">
        <v>1229</v>
      </c>
      <c r="R1476" s="15"/>
    </row>
    <row r="1477" spans="1:18" x14ac:dyDescent="0.25">
      <c r="A1477" s="79">
        <f>A1476+1</f>
        <v>382</v>
      </c>
      <c r="B1477" s="88">
        <v>-88.307886999999994</v>
      </c>
      <c r="C1477" s="88">
        <v>41.870023000000003</v>
      </c>
      <c r="D1477" s="81" t="s">
        <v>16</v>
      </c>
      <c r="E1477" s="81" t="s">
        <v>13</v>
      </c>
      <c r="F1477" s="15"/>
      <c r="G1477" s="81" t="s">
        <v>531</v>
      </c>
      <c r="H1477" s="27"/>
      <c r="I1477" s="27"/>
      <c r="J1477" s="27"/>
      <c r="K1477" s="27"/>
      <c r="L1477" s="27"/>
      <c r="M1477" s="22" t="s">
        <v>881</v>
      </c>
      <c r="N1477" s="15" t="s">
        <v>898</v>
      </c>
      <c r="O1477" s="15"/>
      <c r="P1477" s="15"/>
      <c r="Q1477" s="81" t="s">
        <v>10</v>
      </c>
      <c r="R1477" s="81"/>
    </row>
    <row r="1478" spans="1:18" ht="22.5" x14ac:dyDescent="0.25">
      <c r="A1478" s="79"/>
      <c r="B1478" s="88"/>
      <c r="C1478" s="88"/>
      <c r="D1478" s="81"/>
      <c r="E1478" s="81"/>
      <c r="F1478" s="15"/>
      <c r="G1478" s="81"/>
      <c r="H1478" s="27"/>
      <c r="I1478" s="27"/>
      <c r="J1478" s="27"/>
      <c r="K1478" s="27"/>
      <c r="L1478" s="27"/>
      <c r="M1478" s="22" t="s">
        <v>895</v>
      </c>
      <c r="N1478" s="17" t="s">
        <v>1148</v>
      </c>
      <c r="O1478" s="17"/>
      <c r="P1478" s="17"/>
      <c r="Q1478" s="81"/>
      <c r="R1478" s="81"/>
    </row>
    <row r="1479" spans="1:18" ht="45" x14ac:dyDescent="0.25">
      <c r="A1479" s="79"/>
      <c r="B1479" s="88"/>
      <c r="C1479" s="88"/>
      <c r="D1479" s="81"/>
      <c r="E1479" s="81"/>
      <c r="F1479" s="15"/>
      <c r="G1479" s="81"/>
      <c r="H1479" s="27"/>
      <c r="I1479" s="27"/>
      <c r="J1479" s="27"/>
      <c r="K1479" s="27"/>
      <c r="L1479" s="27"/>
      <c r="M1479" s="22" t="s">
        <v>883</v>
      </c>
      <c r="N1479" s="15" t="s">
        <v>1149</v>
      </c>
      <c r="O1479" s="15"/>
      <c r="P1479" s="15"/>
      <c r="Q1479" s="81"/>
      <c r="R1479" s="81"/>
    </row>
    <row r="1480" spans="1:18" x14ac:dyDescent="0.25">
      <c r="A1480" s="79"/>
      <c r="B1480" s="88"/>
      <c r="C1480" s="88"/>
      <c r="D1480" s="81"/>
      <c r="E1480" s="81" t="s">
        <v>13</v>
      </c>
      <c r="F1480" s="15"/>
      <c r="G1480" s="81" t="s">
        <v>532</v>
      </c>
      <c r="H1480" s="27"/>
      <c r="I1480" s="27"/>
      <c r="J1480" s="27"/>
      <c r="K1480" s="27"/>
      <c r="L1480" s="27"/>
      <c r="M1480" s="22" t="s">
        <v>881</v>
      </c>
      <c r="N1480" s="15" t="s">
        <v>885</v>
      </c>
      <c r="O1480" s="15"/>
      <c r="P1480" s="15"/>
      <c r="Q1480" s="81"/>
      <c r="R1480" s="81"/>
    </row>
    <row r="1481" spans="1:18" ht="33.75" x14ac:dyDescent="0.25">
      <c r="A1481" s="79"/>
      <c r="B1481" s="88"/>
      <c r="C1481" s="88"/>
      <c r="D1481" s="81"/>
      <c r="E1481" s="81"/>
      <c r="F1481" s="15"/>
      <c r="G1481" s="81"/>
      <c r="H1481" s="27"/>
      <c r="I1481" s="27"/>
      <c r="J1481" s="27"/>
      <c r="K1481" s="27"/>
      <c r="L1481" s="27"/>
      <c r="M1481" s="22" t="s">
        <v>883</v>
      </c>
      <c r="N1481" s="15" t="s">
        <v>1150</v>
      </c>
      <c r="O1481" s="15"/>
      <c r="P1481" s="15"/>
      <c r="Q1481" s="81"/>
      <c r="R1481" s="81"/>
    </row>
    <row r="1482" spans="1:18" ht="22.5" x14ac:dyDescent="0.25">
      <c r="A1482" s="79"/>
      <c r="B1482" s="88"/>
      <c r="C1482" s="88"/>
      <c r="D1482" s="81"/>
      <c r="E1482" s="81"/>
      <c r="F1482" s="15"/>
      <c r="G1482" s="81"/>
      <c r="H1482" s="27"/>
      <c r="I1482" s="27"/>
      <c r="J1482" s="27"/>
      <c r="K1482" s="27"/>
      <c r="L1482" s="27"/>
      <c r="M1482" s="22" t="s">
        <v>887</v>
      </c>
      <c r="N1482" s="15" t="s">
        <v>888</v>
      </c>
      <c r="O1482" s="15"/>
      <c r="P1482" s="15"/>
      <c r="Q1482" s="81"/>
      <c r="R1482" s="81"/>
    </row>
    <row r="1483" spans="1:18" ht="22.5" x14ac:dyDescent="0.25">
      <c r="A1483" s="79"/>
      <c r="B1483" s="88"/>
      <c r="C1483" s="88"/>
      <c r="D1483" s="81"/>
      <c r="E1483" s="81"/>
      <c r="F1483" s="15"/>
      <c r="G1483" s="81"/>
      <c r="H1483" s="27"/>
      <c r="I1483" s="27"/>
      <c r="J1483" s="27"/>
      <c r="K1483" s="27"/>
      <c r="L1483" s="27"/>
      <c r="M1483" s="22" t="s">
        <v>889</v>
      </c>
      <c r="N1483" s="15" t="s">
        <v>890</v>
      </c>
      <c r="O1483" s="15"/>
      <c r="P1483" s="15"/>
      <c r="Q1483" s="81"/>
      <c r="R1483" s="81"/>
    </row>
    <row r="1484" spans="1:18" x14ac:dyDescent="0.25">
      <c r="A1484" s="79">
        <f>A1477+1</f>
        <v>383</v>
      </c>
      <c r="B1484" s="88">
        <v>-88.307937444118295</v>
      </c>
      <c r="C1484" s="88">
        <v>41.869970555407797</v>
      </c>
      <c r="D1484" s="81" t="s">
        <v>533</v>
      </c>
      <c r="E1484" s="81" t="s">
        <v>13</v>
      </c>
      <c r="F1484" s="15"/>
      <c r="G1484" s="81" t="s">
        <v>534</v>
      </c>
      <c r="H1484" s="27"/>
      <c r="I1484" s="27"/>
      <c r="J1484" s="27"/>
      <c r="K1484" s="27"/>
      <c r="L1484" s="27"/>
      <c r="M1484" s="22" t="s">
        <v>881</v>
      </c>
      <c r="N1484" s="11" t="s">
        <v>1151</v>
      </c>
      <c r="O1484" s="11"/>
      <c r="P1484" s="11"/>
      <c r="Q1484" s="81" t="s">
        <v>1234</v>
      </c>
      <c r="R1484" s="81" t="s">
        <v>1279</v>
      </c>
    </row>
    <row r="1485" spans="1:18" x14ac:dyDescent="0.25">
      <c r="A1485" s="79"/>
      <c r="B1485" s="88"/>
      <c r="C1485" s="88"/>
      <c r="D1485" s="81"/>
      <c r="E1485" s="81"/>
      <c r="F1485" s="15"/>
      <c r="G1485" s="81"/>
      <c r="H1485" s="27"/>
      <c r="I1485" s="27"/>
      <c r="J1485" s="27"/>
      <c r="K1485" s="27"/>
      <c r="L1485" s="27"/>
      <c r="M1485" s="22" t="s">
        <v>895</v>
      </c>
      <c r="N1485" s="17" t="s">
        <v>1137</v>
      </c>
      <c r="O1485" s="17"/>
      <c r="P1485" s="17"/>
      <c r="Q1485" s="81"/>
      <c r="R1485" s="81"/>
    </row>
    <row r="1486" spans="1:18" ht="33.75" x14ac:dyDescent="0.25">
      <c r="A1486" s="79"/>
      <c r="B1486" s="88"/>
      <c r="C1486" s="88"/>
      <c r="D1486" s="81"/>
      <c r="E1486" s="81"/>
      <c r="F1486" s="15"/>
      <c r="G1486" s="81"/>
      <c r="H1486" s="27"/>
      <c r="I1486" s="27"/>
      <c r="J1486" s="27"/>
      <c r="K1486" s="27"/>
      <c r="L1486" s="27"/>
      <c r="M1486" s="22" t="s">
        <v>883</v>
      </c>
      <c r="N1486" s="15" t="s">
        <v>1152</v>
      </c>
      <c r="O1486" s="15"/>
      <c r="P1486" s="15"/>
      <c r="Q1486" s="81"/>
      <c r="R1486" s="81"/>
    </row>
    <row r="1487" spans="1:18" ht="22.5" x14ac:dyDescent="0.25">
      <c r="A1487" s="79"/>
      <c r="B1487" s="88"/>
      <c r="C1487" s="88"/>
      <c r="D1487" s="81"/>
      <c r="E1487" s="81"/>
      <c r="F1487" s="15"/>
      <c r="G1487" s="81"/>
      <c r="H1487" s="27"/>
      <c r="I1487" s="27"/>
      <c r="J1487" s="27"/>
      <c r="K1487" s="27"/>
      <c r="L1487" s="27"/>
      <c r="M1487" s="22" t="s">
        <v>887</v>
      </c>
      <c r="N1487" s="15" t="s">
        <v>890</v>
      </c>
      <c r="O1487" s="15"/>
      <c r="P1487" s="15"/>
      <c r="Q1487" s="81"/>
      <c r="R1487" s="81"/>
    </row>
    <row r="1488" spans="1:18" x14ac:dyDescent="0.25">
      <c r="A1488" s="79"/>
      <c r="B1488" s="88"/>
      <c r="C1488" s="88"/>
      <c r="D1488" s="81"/>
      <c r="E1488" s="81" t="s">
        <v>13</v>
      </c>
      <c r="F1488" s="15"/>
      <c r="G1488" s="81" t="s">
        <v>535</v>
      </c>
      <c r="H1488" s="27"/>
      <c r="I1488" s="27"/>
      <c r="J1488" s="27"/>
      <c r="K1488" s="27"/>
      <c r="L1488" s="27"/>
      <c r="M1488" s="22" t="s">
        <v>881</v>
      </c>
      <c r="N1488" s="11" t="s">
        <v>898</v>
      </c>
      <c r="O1488" s="11"/>
      <c r="P1488" s="11"/>
      <c r="Q1488" s="81"/>
      <c r="R1488" s="81"/>
    </row>
    <row r="1489" spans="1:18" ht="33.75" x14ac:dyDescent="0.25">
      <c r="A1489" s="79"/>
      <c r="B1489" s="88"/>
      <c r="C1489" s="88"/>
      <c r="D1489" s="81"/>
      <c r="E1489" s="81"/>
      <c r="F1489" s="15"/>
      <c r="G1489" s="81"/>
      <c r="H1489" s="27"/>
      <c r="I1489" s="27"/>
      <c r="J1489" s="27"/>
      <c r="K1489" s="27"/>
      <c r="L1489" s="27"/>
      <c r="M1489" s="22" t="s">
        <v>883</v>
      </c>
      <c r="N1489" s="15" t="s">
        <v>1153</v>
      </c>
      <c r="O1489" s="15"/>
      <c r="P1489" s="15"/>
      <c r="Q1489" s="81"/>
      <c r="R1489" s="81"/>
    </row>
    <row r="1490" spans="1:18" ht="22.5" x14ac:dyDescent="0.25">
      <c r="A1490" s="79">
        <f>A1484+1</f>
        <v>384</v>
      </c>
      <c r="B1490" s="88">
        <v>-88.307812999999996</v>
      </c>
      <c r="C1490" s="88">
        <v>41.869973000000002</v>
      </c>
      <c r="D1490" s="81" t="s">
        <v>16</v>
      </c>
      <c r="E1490" s="81" t="s">
        <v>13</v>
      </c>
      <c r="F1490" s="15"/>
      <c r="G1490" s="81" t="s">
        <v>536</v>
      </c>
      <c r="H1490" s="27"/>
      <c r="I1490" s="27"/>
      <c r="J1490" s="27"/>
      <c r="K1490" s="27"/>
      <c r="L1490" s="27"/>
      <c r="M1490" s="22" t="s">
        <v>895</v>
      </c>
      <c r="N1490" s="17" t="s">
        <v>890</v>
      </c>
      <c r="O1490" s="17"/>
      <c r="P1490" s="17"/>
      <c r="Q1490" s="81" t="s">
        <v>10</v>
      </c>
      <c r="R1490" s="81"/>
    </row>
    <row r="1491" spans="1:18" x14ac:dyDescent="0.25">
      <c r="A1491" s="79"/>
      <c r="B1491" s="88"/>
      <c r="C1491" s="88"/>
      <c r="D1491" s="81"/>
      <c r="E1491" s="81"/>
      <c r="F1491" s="15"/>
      <c r="G1491" s="81"/>
      <c r="H1491" s="27"/>
      <c r="I1491" s="27"/>
      <c r="J1491" s="27"/>
      <c r="K1491" s="27"/>
      <c r="L1491" s="27"/>
      <c r="M1491" s="22" t="s">
        <v>881</v>
      </c>
      <c r="N1491" s="15" t="s">
        <v>898</v>
      </c>
      <c r="O1491" s="15"/>
      <c r="P1491" s="15"/>
      <c r="Q1491" s="81"/>
      <c r="R1491" s="81"/>
    </row>
    <row r="1492" spans="1:18" ht="67.5" x14ac:dyDescent="0.25">
      <c r="A1492" s="79"/>
      <c r="B1492" s="88"/>
      <c r="C1492" s="88"/>
      <c r="D1492" s="81"/>
      <c r="E1492" s="81"/>
      <c r="F1492" s="15"/>
      <c r="G1492" s="81"/>
      <c r="H1492" s="27"/>
      <c r="I1492" s="27"/>
      <c r="J1492" s="27"/>
      <c r="K1492" s="27"/>
      <c r="L1492" s="27"/>
      <c r="M1492" s="22" t="s">
        <v>883</v>
      </c>
      <c r="N1492" s="15" t="s">
        <v>1154</v>
      </c>
      <c r="O1492" s="15"/>
      <c r="P1492" s="15"/>
      <c r="Q1492" s="81"/>
      <c r="R1492" s="81"/>
    </row>
    <row r="1493" spans="1:18" ht="22.5" x14ac:dyDescent="0.25">
      <c r="A1493" s="79">
        <f>A1490+1</f>
        <v>385</v>
      </c>
      <c r="B1493" s="88">
        <v>-88.307872000000003</v>
      </c>
      <c r="C1493" s="88">
        <v>41.869936000000003</v>
      </c>
      <c r="D1493" s="81" t="s">
        <v>16</v>
      </c>
      <c r="E1493" s="81" t="s">
        <v>13</v>
      </c>
      <c r="F1493" s="15"/>
      <c r="G1493" s="81" t="s">
        <v>537</v>
      </c>
      <c r="H1493" s="27"/>
      <c r="I1493" s="27"/>
      <c r="J1493" s="27"/>
      <c r="K1493" s="27"/>
      <c r="L1493" s="27"/>
      <c r="M1493" s="22" t="s">
        <v>881</v>
      </c>
      <c r="N1493" s="15" t="s">
        <v>1148</v>
      </c>
      <c r="O1493" s="15"/>
      <c r="P1493" s="15"/>
      <c r="Q1493" s="81" t="s">
        <v>1234</v>
      </c>
      <c r="R1493" s="81" t="s">
        <v>1280</v>
      </c>
    </row>
    <row r="1494" spans="1:18" ht="33.75" x14ac:dyDescent="0.25">
      <c r="A1494" s="79"/>
      <c r="B1494" s="88"/>
      <c r="C1494" s="88"/>
      <c r="D1494" s="81"/>
      <c r="E1494" s="81"/>
      <c r="F1494" s="15"/>
      <c r="G1494" s="81"/>
      <c r="H1494" s="27"/>
      <c r="I1494" s="27"/>
      <c r="J1494" s="27"/>
      <c r="K1494" s="27"/>
      <c r="L1494" s="27"/>
      <c r="M1494" s="22" t="s">
        <v>883</v>
      </c>
      <c r="N1494" s="15" t="s">
        <v>1155</v>
      </c>
      <c r="O1494" s="15"/>
      <c r="P1494" s="15"/>
      <c r="Q1494" s="81"/>
      <c r="R1494" s="81"/>
    </row>
    <row r="1495" spans="1:18" ht="22.5" x14ac:dyDescent="0.25">
      <c r="A1495" s="79"/>
      <c r="B1495" s="88"/>
      <c r="C1495" s="88"/>
      <c r="D1495" s="81"/>
      <c r="E1495" s="81"/>
      <c r="F1495" s="15"/>
      <c r="G1495" s="81"/>
      <c r="H1495" s="27"/>
      <c r="I1495" s="27"/>
      <c r="J1495" s="27"/>
      <c r="K1495" s="27"/>
      <c r="L1495" s="27"/>
      <c r="M1495" s="22" t="s">
        <v>887</v>
      </c>
      <c r="N1495" s="15" t="s">
        <v>888</v>
      </c>
      <c r="O1495" s="15"/>
      <c r="P1495" s="15"/>
      <c r="Q1495" s="81"/>
      <c r="R1495" s="81"/>
    </row>
    <row r="1496" spans="1:18" ht="22.5" x14ac:dyDescent="0.25">
      <c r="A1496" s="79"/>
      <c r="B1496" s="88"/>
      <c r="C1496" s="88"/>
      <c r="D1496" s="81"/>
      <c r="E1496" s="81"/>
      <c r="F1496" s="15"/>
      <c r="G1496" s="81"/>
      <c r="H1496" s="27"/>
      <c r="I1496" s="27"/>
      <c r="J1496" s="27"/>
      <c r="K1496" s="27"/>
      <c r="L1496" s="27"/>
      <c r="M1496" s="22" t="s">
        <v>889</v>
      </c>
      <c r="N1496" s="15" t="s">
        <v>890</v>
      </c>
      <c r="O1496" s="15"/>
      <c r="P1496" s="15"/>
      <c r="Q1496" s="81"/>
      <c r="R1496" s="81"/>
    </row>
    <row r="1497" spans="1:18" x14ac:dyDescent="0.25">
      <c r="A1497" s="79"/>
      <c r="B1497" s="88"/>
      <c r="C1497" s="88"/>
      <c r="D1497" s="81"/>
      <c r="E1497" s="81"/>
      <c r="F1497" s="15"/>
      <c r="G1497" s="81"/>
      <c r="H1497" s="27"/>
      <c r="I1497" s="27"/>
      <c r="J1497" s="27"/>
      <c r="K1497" s="27"/>
      <c r="L1497" s="27"/>
      <c r="M1497" s="22" t="s">
        <v>891</v>
      </c>
      <c r="N1497" s="15" t="s">
        <v>1156</v>
      </c>
      <c r="O1497" s="15"/>
      <c r="P1497" s="15"/>
      <c r="Q1497" s="81"/>
      <c r="R1497" s="81"/>
    </row>
    <row r="1498" spans="1:18" x14ac:dyDescent="0.25">
      <c r="A1498" s="79"/>
      <c r="B1498" s="88"/>
      <c r="C1498" s="88"/>
      <c r="D1498" s="81"/>
      <c r="E1498" s="81" t="s">
        <v>13</v>
      </c>
      <c r="F1498" s="15"/>
      <c r="G1498" s="81" t="s">
        <v>538</v>
      </c>
      <c r="H1498" s="27"/>
      <c r="I1498" s="27"/>
      <c r="J1498" s="27"/>
      <c r="K1498" s="27"/>
      <c r="L1498" s="27"/>
      <c r="M1498" s="22" t="s">
        <v>881</v>
      </c>
      <c r="N1498" s="15" t="s">
        <v>898</v>
      </c>
      <c r="O1498" s="15"/>
      <c r="P1498" s="15"/>
      <c r="Q1498" s="81"/>
      <c r="R1498" s="81"/>
    </row>
    <row r="1499" spans="1:18" ht="22.5" x14ac:dyDescent="0.25">
      <c r="A1499" s="79"/>
      <c r="B1499" s="88"/>
      <c r="C1499" s="88"/>
      <c r="D1499" s="81"/>
      <c r="E1499" s="81"/>
      <c r="F1499" s="15"/>
      <c r="G1499" s="81"/>
      <c r="H1499" s="27"/>
      <c r="I1499" s="27"/>
      <c r="J1499" s="27"/>
      <c r="K1499" s="27"/>
      <c r="L1499" s="27"/>
      <c r="M1499" s="22" t="s">
        <v>895</v>
      </c>
      <c r="N1499" s="17" t="s">
        <v>888</v>
      </c>
      <c r="O1499" s="17"/>
      <c r="P1499" s="17"/>
      <c r="Q1499" s="81"/>
      <c r="R1499" s="81"/>
    </row>
    <row r="1500" spans="1:18" x14ac:dyDescent="0.25">
      <c r="A1500" s="79"/>
      <c r="B1500" s="88"/>
      <c r="C1500" s="88"/>
      <c r="D1500" s="81"/>
      <c r="E1500" s="81"/>
      <c r="F1500" s="15"/>
      <c r="G1500" s="81"/>
      <c r="H1500" s="27"/>
      <c r="I1500" s="27"/>
      <c r="J1500" s="27"/>
      <c r="K1500" s="27"/>
      <c r="L1500" s="27"/>
      <c r="M1500" s="22" t="s">
        <v>895</v>
      </c>
      <c r="N1500" s="12" t="s">
        <v>1157</v>
      </c>
      <c r="O1500" s="12"/>
      <c r="P1500" s="12"/>
      <c r="Q1500" s="81"/>
      <c r="R1500" s="81"/>
    </row>
    <row r="1501" spans="1:18" ht="45" x14ac:dyDescent="0.25">
      <c r="A1501" s="79"/>
      <c r="B1501" s="88"/>
      <c r="C1501" s="88"/>
      <c r="D1501" s="81"/>
      <c r="E1501" s="81"/>
      <c r="F1501" s="15"/>
      <c r="G1501" s="81"/>
      <c r="H1501" s="27"/>
      <c r="I1501" s="27"/>
      <c r="J1501" s="27"/>
      <c r="K1501" s="27"/>
      <c r="L1501" s="27"/>
      <c r="M1501" s="22" t="s">
        <v>883</v>
      </c>
      <c r="N1501" s="15" t="s">
        <v>1158</v>
      </c>
      <c r="O1501" s="15"/>
      <c r="P1501" s="15"/>
      <c r="Q1501" s="81"/>
      <c r="R1501" s="81"/>
    </row>
    <row r="1502" spans="1:18" x14ac:dyDescent="0.25">
      <c r="A1502" s="79">
        <f>A1493+1</f>
        <v>386</v>
      </c>
      <c r="B1502" s="88">
        <v>-88.308903999999998</v>
      </c>
      <c r="C1502" s="88">
        <v>41.866605999999997</v>
      </c>
      <c r="D1502" s="80" t="s">
        <v>16</v>
      </c>
      <c r="E1502" s="81" t="s">
        <v>13</v>
      </c>
      <c r="F1502" s="15"/>
      <c r="G1502" s="81" t="s">
        <v>539</v>
      </c>
      <c r="H1502" s="27"/>
      <c r="I1502" s="27"/>
      <c r="J1502" s="27"/>
      <c r="K1502" s="27"/>
      <c r="L1502" s="27"/>
      <c r="M1502" s="22" t="s">
        <v>881</v>
      </c>
      <c r="N1502" s="15" t="s">
        <v>898</v>
      </c>
      <c r="O1502" s="15"/>
      <c r="P1502" s="15"/>
      <c r="Q1502" s="80" t="s">
        <v>1234</v>
      </c>
      <c r="R1502" s="80" t="s">
        <v>1281</v>
      </c>
    </row>
    <row r="1503" spans="1:18" ht="33.75" x14ac:dyDescent="0.25">
      <c r="A1503" s="79"/>
      <c r="B1503" s="88"/>
      <c r="C1503" s="88"/>
      <c r="D1503" s="81"/>
      <c r="E1503" s="81"/>
      <c r="F1503" s="15"/>
      <c r="G1503" s="81"/>
      <c r="H1503" s="27"/>
      <c r="I1503" s="27"/>
      <c r="J1503" s="27"/>
      <c r="K1503" s="27"/>
      <c r="L1503" s="27"/>
      <c r="M1503" s="22" t="s">
        <v>883</v>
      </c>
      <c r="N1503" s="15" t="s">
        <v>911</v>
      </c>
      <c r="O1503" s="15"/>
      <c r="P1503" s="15"/>
      <c r="Q1503" s="81"/>
      <c r="R1503" s="81"/>
    </row>
    <row r="1504" spans="1:18" ht="22.5" x14ac:dyDescent="0.25">
      <c r="A1504" s="79"/>
      <c r="B1504" s="88"/>
      <c r="C1504" s="88"/>
      <c r="D1504" s="81"/>
      <c r="E1504" s="81"/>
      <c r="F1504" s="15"/>
      <c r="G1504" s="81"/>
      <c r="H1504" s="27"/>
      <c r="I1504" s="27"/>
      <c r="J1504" s="27"/>
      <c r="K1504" s="27"/>
      <c r="L1504" s="27"/>
      <c r="M1504" s="22" t="s">
        <v>887</v>
      </c>
      <c r="N1504" s="15" t="s">
        <v>888</v>
      </c>
      <c r="O1504" s="15"/>
      <c r="P1504" s="15"/>
      <c r="Q1504" s="81"/>
      <c r="R1504" s="81"/>
    </row>
    <row r="1505" spans="1:18" ht="22.5" x14ac:dyDescent="0.25">
      <c r="A1505" s="79"/>
      <c r="B1505" s="88"/>
      <c r="C1505" s="88"/>
      <c r="D1505" s="81"/>
      <c r="E1505" s="81"/>
      <c r="F1505" s="15"/>
      <c r="G1505" s="81"/>
      <c r="H1505" s="27"/>
      <c r="I1505" s="27"/>
      <c r="J1505" s="27"/>
      <c r="K1505" s="27"/>
      <c r="L1505" s="27"/>
      <c r="M1505" s="22" t="s">
        <v>889</v>
      </c>
      <c r="N1505" s="15" t="s">
        <v>890</v>
      </c>
      <c r="O1505" s="15"/>
      <c r="P1505" s="15"/>
      <c r="Q1505" s="81"/>
      <c r="R1505" s="81"/>
    </row>
    <row r="1506" spans="1:18" x14ac:dyDescent="0.25">
      <c r="A1506" s="79">
        <f>A1502+1</f>
        <v>387</v>
      </c>
      <c r="B1506" s="88">
        <v>-88.308982534999998</v>
      </c>
      <c r="C1506" s="88">
        <v>41.866591835000001</v>
      </c>
      <c r="D1506" s="80" t="s">
        <v>1451</v>
      </c>
      <c r="E1506" s="15" t="s">
        <v>13</v>
      </c>
      <c r="F1506" s="15"/>
      <c r="G1506" s="15" t="s">
        <v>540</v>
      </c>
      <c r="H1506" s="27"/>
      <c r="I1506" s="27"/>
      <c r="J1506" s="27"/>
      <c r="K1506" s="27"/>
      <c r="L1506" s="27"/>
      <c r="M1506" s="22" t="s">
        <v>881</v>
      </c>
      <c r="N1506" s="22" t="s">
        <v>1159</v>
      </c>
      <c r="O1506" s="22"/>
      <c r="P1506" s="22"/>
      <c r="Q1506" s="80" t="s">
        <v>1229</v>
      </c>
      <c r="R1506" s="80" t="s">
        <v>1282</v>
      </c>
    </row>
    <row r="1507" spans="1:18" x14ac:dyDescent="0.25">
      <c r="A1507" s="79"/>
      <c r="B1507" s="88"/>
      <c r="C1507" s="88"/>
      <c r="D1507" s="80"/>
      <c r="E1507" s="81" t="s">
        <v>13</v>
      </c>
      <c r="F1507" s="15"/>
      <c r="G1507" s="81" t="s">
        <v>541</v>
      </c>
      <c r="H1507" s="27"/>
      <c r="I1507" s="27"/>
      <c r="J1507" s="27"/>
      <c r="K1507" s="27"/>
      <c r="L1507" s="27"/>
      <c r="M1507" s="22" t="s">
        <v>881</v>
      </c>
      <c r="N1507" s="15" t="s">
        <v>885</v>
      </c>
      <c r="O1507" s="15"/>
      <c r="P1507" s="15"/>
      <c r="Q1507" s="80"/>
      <c r="R1507" s="80"/>
    </row>
    <row r="1508" spans="1:18" ht="22.5" x14ac:dyDescent="0.25">
      <c r="A1508" s="79"/>
      <c r="B1508" s="88"/>
      <c r="C1508" s="88"/>
      <c r="D1508" s="80"/>
      <c r="E1508" s="81"/>
      <c r="F1508" s="15"/>
      <c r="G1508" s="81"/>
      <c r="H1508" s="27"/>
      <c r="I1508" s="27"/>
      <c r="J1508" s="27"/>
      <c r="K1508" s="27"/>
      <c r="L1508" s="27"/>
      <c r="M1508" s="22" t="s">
        <v>883</v>
      </c>
      <c r="N1508" s="15" t="s">
        <v>1160</v>
      </c>
      <c r="O1508" s="15"/>
      <c r="P1508" s="15"/>
      <c r="Q1508" s="80"/>
      <c r="R1508" s="80"/>
    </row>
    <row r="1509" spans="1:18" x14ac:dyDescent="0.25">
      <c r="A1509" s="79"/>
      <c r="B1509" s="88"/>
      <c r="C1509" s="88"/>
      <c r="D1509" s="80"/>
      <c r="E1509" s="15" t="s">
        <v>13</v>
      </c>
      <c r="F1509" s="15"/>
      <c r="G1509" s="15" t="s">
        <v>542</v>
      </c>
      <c r="H1509" s="27"/>
      <c r="I1509" s="27"/>
      <c r="J1509" s="27"/>
      <c r="K1509" s="27"/>
      <c r="L1509" s="27"/>
      <c r="M1509" s="22" t="s">
        <v>881</v>
      </c>
      <c r="N1509" s="22" t="s">
        <v>1159</v>
      </c>
      <c r="O1509" s="22"/>
      <c r="P1509" s="22"/>
      <c r="Q1509" s="80"/>
      <c r="R1509" s="80"/>
    </row>
    <row r="1510" spans="1:18" ht="22.5" x14ac:dyDescent="0.25">
      <c r="A1510" s="79">
        <f>A1506+1</f>
        <v>388</v>
      </c>
      <c r="B1510" s="88">
        <v>-88.309269341999993</v>
      </c>
      <c r="C1510" s="88">
        <v>41.865574903000002</v>
      </c>
      <c r="D1510" s="80" t="s">
        <v>16</v>
      </c>
      <c r="E1510" s="81" t="s">
        <v>13</v>
      </c>
      <c r="F1510" s="15"/>
      <c r="G1510" s="81" t="s">
        <v>543</v>
      </c>
      <c r="H1510" s="27"/>
      <c r="I1510" s="27"/>
      <c r="J1510" s="27"/>
      <c r="K1510" s="27"/>
      <c r="L1510" s="27"/>
      <c r="M1510" s="22" t="s">
        <v>895</v>
      </c>
      <c r="N1510" s="17" t="s">
        <v>1148</v>
      </c>
      <c r="O1510" s="17"/>
      <c r="P1510" s="17"/>
      <c r="Q1510" s="80" t="s">
        <v>10</v>
      </c>
      <c r="R1510" s="80"/>
    </row>
    <row r="1511" spans="1:18" ht="22.5" x14ac:dyDescent="0.25">
      <c r="A1511" s="79"/>
      <c r="B1511" s="88"/>
      <c r="C1511" s="88"/>
      <c r="D1511" s="81"/>
      <c r="E1511" s="81"/>
      <c r="F1511" s="15"/>
      <c r="G1511" s="81"/>
      <c r="H1511" s="27"/>
      <c r="I1511" s="27"/>
      <c r="J1511" s="27"/>
      <c r="K1511" s="27"/>
      <c r="L1511" s="27"/>
      <c r="M1511" s="22" t="s">
        <v>895</v>
      </c>
      <c r="N1511" s="17" t="s">
        <v>1161</v>
      </c>
      <c r="O1511" s="17"/>
      <c r="P1511" s="17"/>
      <c r="Q1511" s="81"/>
      <c r="R1511" s="81"/>
    </row>
    <row r="1512" spans="1:18" x14ac:dyDescent="0.25">
      <c r="A1512" s="79"/>
      <c r="B1512" s="88"/>
      <c r="C1512" s="88"/>
      <c r="D1512" s="81"/>
      <c r="E1512" s="81"/>
      <c r="F1512" s="15"/>
      <c r="G1512" s="81"/>
      <c r="H1512" s="27"/>
      <c r="I1512" s="27"/>
      <c r="J1512" s="27"/>
      <c r="K1512" s="27"/>
      <c r="L1512" s="27"/>
      <c r="M1512" s="22" t="s">
        <v>881</v>
      </c>
      <c r="N1512" s="22" t="s">
        <v>966</v>
      </c>
      <c r="O1512" s="22"/>
      <c r="P1512" s="22"/>
      <c r="Q1512" s="81"/>
      <c r="R1512" s="81"/>
    </row>
    <row r="1513" spans="1:18" ht="45" x14ac:dyDescent="0.25">
      <c r="A1513" s="79"/>
      <c r="B1513" s="88"/>
      <c r="C1513" s="88"/>
      <c r="D1513" s="81"/>
      <c r="E1513" s="81"/>
      <c r="F1513" s="15"/>
      <c r="G1513" s="81"/>
      <c r="H1513" s="27"/>
      <c r="I1513" s="27"/>
      <c r="J1513" s="27"/>
      <c r="K1513" s="27"/>
      <c r="L1513" s="27"/>
      <c r="M1513" s="22" t="s">
        <v>883</v>
      </c>
      <c r="N1513" s="15" t="s">
        <v>1162</v>
      </c>
      <c r="O1513" s="15"/>
      <c r="P1513" s="15"/>
      <c r="Q1513" s="81"/>
      <c r="R1513" s="81"/>
    </row>
    <row r="1514" spans="1:18" ht="22.5" x14ac:dyDescent="0.25">
      <c r="A1514" s="79"/>
      <c r="B1514" s="88"/>
      <c r="C1514" s="88"/>
      <c r="D1514" s="81"/>
      <c r="E1514" s="81" t="s">
        <v>13</v>
      </c>
      <c r="F1514" s="15"/>
      <c r="G1514" s="81" t="s">
        <v>544</v>
      </c>
      <c r="H1514" s="27"/>
      <c r="I1514" s="27"/>
      <c r="J1514" s="27"/>
      <c r="K1514" s="27"/>
      <c r="L1514" s="27"/>
      <c r="M1514" s="22" t="s">
        <v>895</v>
      </c>
      <c r="N1514" s="17" t="s">
        <v>1148</v>
      </c>
      <c r="O1514" s="17"/>
      <c r="P1514" s="17"/>
      <c r="Q1514" s="81"/>
      <c r="R1514" s="81"/>
    </row>
    <row r="1515" spans="1:18" ht="22.5" x14ac:dyDescent="0.25">
      <c r="A1515" s="79"/>
      <c r="B1515" s="88"/>
      <c r="C1515" s="88"/>
      <c r="D1515" s="81"/>
      <c r="E1515" s="81"/>
      <c r="F1515" s="15"/>
      <c r="G1515" s="81"/>
      <c r="H1515" s="27"/>
      <c r="I1515" s="27"/>
      <c r="J1515" s="27"/>
      <c r="K1515" s="27"/>
      <c r="L1515" s="27"/>
      <c r="M1515" s="22" t="s">
        <v>895</v>
      </c>
      <c r="N1515" s="17" t="s">
        <v>1161</v>
      </c>
      <c r="O1515" s="17"/>
      <c r="P1515" s="17"/>
      <c r="Q1515" s="81"/>
      <c r="R1515" s="81"/>
    </row>
    <row r="1516" spans="1:18" ht="22.5" x14ac:dyDescent="0.25">
      <c r="A1516" s="79">
        <f>A1510+1</f>
        <v>389</v>
      </c>
      <c r="B1516" s="88">
        <v>-88.309332999999995</v>
      </c>
      <c r="C1516" s="88">
        <v>41.864803000000002</v>
      </c>
      <c r="D1516" s="81" t="s">
        <v>16</v>
      </c>
      <c r="E1516" s="81" t="s">
        <v>13</v>
      </c>
      <c r="F1516" s="15"/>
      <c r="G1516" s="81" t="s">
        <v>545</v>
      </c>
      <c r="H1516" s="27"/>
      <c r="I1516" s="27"/>
      <c r="J1516" s="27"/>
      <c r="K1516" s="27"/>
      <c r="L1516" s="27"/>
      <c r="M1516" s="22" t="s">
        <v>881</v>
      </c>
      <c r="N1516" s="15" t="s">
        <v>1148</v>
      </c>
      <c r="O1516" s="15"/>
      <c r="P1516" s="15"/>
      <c r="Q1516" s="81" t="s">
        <v>10</v>
      </c>
      <c r="R1516" s="81"/>
    </row>
    <row r="1517" spans="1:18" ht="33.75" x14ac:dyDescent="0.25">
      <c r="A1517" s="79"/>
      <c r="B1517" s="88"/>
      <c r="C1517" s="88"/>
      <c r="D1517" s="81"/>
      <c r="E1517" s="81"/>
      <c r="F1517" s="15"/>
      <c r="G1517" s="81"/>
      <c r="H1517" s="27"/>
      <c r="I1517" s="27"/>
      <c r="J1517" s="27"/>
      <c r="K1517" s="27"/>
      <c r="L1517" s="27"/>
      <c r="M1517" s="22" t="s">
        <v>883</v>
      </c>
      <c r="N1517" s="15" t="s">
        <v>911</v>
      </c>
      <c r="O1517" s="15"/>
      <c r="P1517" s="15"/>
      <c r="Q1517" s="81"/>
      <c r="R1517" s="81"/>
    </row>
    <row r="1518" spans="1:18" ht="22.5" x14ac:dyDescent="0.25">
      <c r="A1518" s="79"/>
      <c r="B1518" s="88"/>
      <c r="C1518" s="88"/>
      <c r="D1518" s="81"/>
      <c r="E1518" s="81"/>
      <c r="F1518" s="15"/>
      <c r="G1518" s="81"/>
      <c r="H1518" s="27"/>
      <c r="I1518" s="27"/>
      <c r="J1518" s="27"/>
      <c r="K1518" s="27"/>
      <c r="L1518" s="27"/>
      <c r="M1518" s="22" t="s">
        <v>887</v>
      </c>
      <c r="N1518" s="15" t="s">
        <v>888</v>
      </c>
      <c r="O1518" s="15"/>
      <c r="P1518" s="15"/>
      <c r="Q1518" s="81"/>
      <c r="R1518" s="81"/>
    </row>
    <row r="1519" spans="1:18" ht="22.5" x14ac:dyDescent="0.25">
      <c r="A1519" s="79"/>
      <c r="B1519" s="88"/>
      <c r="C1519" s="88"/>
      <c r="D1519" s="81"/>
      <c r="E1519" s="81"/>
      <c r="F1519" s="15"/>
      <c r="G1519" s="81"/>
      <c r="H1519" s="27"/>
      <c r="I1519" s="27"/>
      <c r="J1519" s="27"/>
      <c r="K1519" s="27"/>
      <c r="L1519" s="27"/>
      <c r="M1519" s="22" t="s">
        <v>889</v>
      </c>
      <c r="N1519" s="15" t="s">
        <v>890</v>
      </c>
      <c r="O1519" s="15"/>
      <c r="P1519" s="15"/>
      <c r="Q1519" s="81"/>
      <c r="R1519" s="81"/>
    </row>
    <row r="1520" spans="1:18" x14ac:dyDescent="0.25">
      <c r="A1520" s="77">
        <f>A1516+1</f>
        <v>390</v>
      </c>
      <c r="B1520" s="78">
        <v>-88.308903000000001</v>
      </c>
      <c r="C1520" s="78">
        <v>41.860885000000003</v>
      </c>
      <c r="D1520" s="86" t="s">
        <v>1464</v>
      </c>
      <c r="E1520" s="87" t="s">
        <v>546</v>
      </c>
      <c r="F1520" s="82" t="s">
        <v>1342</v>
      </c>
      <c r="G1520" s="87" t="s">
        <v>547</v>
      </c>
      <c r="H1520" s="30"/>
      <c r="I1520" s="31" t="s">
        <v>1059</v>
      </c>
      <c r="J1520" s="31" t="s">
        <v>1321</v>
      </c>
      <c r="K1520" s="31" t="s">
        <v>1326</v>
      </c>
      <c r="L1520" s="31" t="s">
        <v>1328</v>
      </c>
      <c r="M1520" s="32" t="s">
        <v>895</v>
      </c>
      <c r="N1520" s="33" t="s">
        <v>992</v>
      </c>
      <c r="O1520" s="33"/>
      <c r="P1520" s="33"/>
      <c r="Q1520" s="80" t="s">
        <v>10</v>
      </c>
      <c r="R1520" s="80"/>
    </row>
    <row r="1521" spans="1:18" x14ac:dyDescent="0.25">
      <c r="A1521" s="77"/>
      <c r="B1521" s="78"/>
      <c r="C1521" s="78"/>
      <c r="D1521" s="86"/>
      <c r="E1521" s="87"/>
      <c r="F1521" s="83"/>
      <c r="G1521" s="87"/>
      <c r="H1521" s="30"/>
      <c r="I1521" s="31" t="s">
        <v>1059</v>
      </c>
      <c r="J1521" s="31" t="s">
        <v>1321</v>
      </c>
      <c r="K1521" s="31" t="s">
        <v>1326</v>
      </c>
      <c r="L1521" s="31" t="s">
        <v>1328</v>
      </c>
      <c r="M1521" s="32" t="s">
        <v>895</v>
      </c>
      <c r="N1521" s="33" t="s">
        <v>993</v>
      </c>
      <c r="O1521" s="33"/>
      <c r="P1521" s="33"/>
      <c r="Q1521" s="80"/>
      <c r="R1521" s="80"/>
    </row>
    <row r="1522" spans="1:18" x14ac:dyDescent="0.25">
      <c r="A1522" s="77"/>
      <c r="B1522" s="78"/>
      <c r="C1522" s="78"/>
      <c r="D1522" s="86"/>
      <c r="E1522" s="87"/>
      <c r="F1522" s="84"/>
      <c r="G1522" s="87"/>
      <c r="H1522" s="30"/>
      <c r="I1522" s="31" t="s">
        <v>1059</v>
      </c>
      <c r="J1522" s="31" t="s">
        <v>1321</v>
      </c>
      <c r="K1522" s="31" t="s">
        <v>1327</v>
      </c>
      <c r="L1522" s="31" t="s">
        <v>1329</v>
      </c>
      <c r="M1522" s="32" t="s">
        <v>895</v>
      </c>
      <c r="N1522" s="33" t="s">
        <v>1106</v>
      </c>
      <c r="O1522" s="33"/>
      <c r="P1522" s="33"/>
      <c r="Q1522" s="80"/>
      <c r="R1522" s="80"/>
    </row>
    <row r="1523" spans="1:18" x14ac:dyDescent="0.25">
      <c r="A1523" s="77"/>
      <c r="B1523" s="78"/>
      <c r="C1523" s="78"/>
      <c r="D1523" s="86"/>
      <c r="E1523" s="87" t="s">
        <v>546</v>
      </c>
      <c r="F1523" s="82" t="s">
        <v>1342</v>
      </c>
      <c r="G1523" s="87" t="s">
        <v>545</v>
      </c>
      <c r="H1523" s="30"/>
      <c r="I1523" s="31" t="s">
        <v>1059</v>
      </c>
      <c r="J1523" s="31" t="s">
        <v>1321</v>
      </c>
      <c r="K1523" s="31" t="s">
        <v>1326</v>
      </c>
      <c r="L1523" s="31" t="s">
        <v>1328</v>
      </c>
      <c r="M1523" s="32" t="s">
        <v>895</v>
      </c>
      <c r="N1523" s="33" t="s">
        <v>992</v>
      </c>
      <c r="O1523" s="33"/>
      <c r="P1523" s="33"/>
      <c r="Q1523" s="80"/>
      <c r="R1523" s="80"/>
    </row>
    <row r="1524" spans="1:18" x14ac:dyDescent="0.25">
      <c r="A1524" s="77"/>
      <c r="B1524" s="78"/>
      <c r="C1524" s="78"/>
      <c r="D1524" s="86"/>
      <c r="E1524" s="87"/>
      <c r="F1524" s="84"/>
      <c r="G1524" s="87"/>
      <c r="H1524" s="30"/>
      <c r="I1524" s="31" t="s">
        <v>1059</v>
      </c>
      <c r="J1524" s="31" t="s">
        <v>1321</v>
      </c>
      <c r="K1524" s="31" t="s">
        <v>1326</v>
      </c>
      <c r="L1524" s="31" t="s">
        <v>1328</v>
      </c>
      <c r="M1524" s="32" t="s">
        <v>895</v>
      </c>
      <c r="N1524" s="33" t="s">
        <v>993</v>
      </c>
      <c r="O1524" s="33"/>
      <c r="P1524" s="33"/>
      <c r="Q1524" s="80"/>
      <c r="R1524" s="80"/>
    </row>
    <row r="1525" spans="1:18" x14ac:dyDescent="0.25">
      <c r="A1525" s="77">
        <f>A1520+1</f>
        <v>391</v>
      </c>
      <c r="B1525" s="78">
        <v>-88.308962917983493</v>
      </c>
      <c r="C1525" s="78">
        <v>41.860569773084997</v>
      </c>
      <c r="D1525" s="86" t="s">
        <v>23</v>
      </c>
      <c r="E1525" s="87" t="s">
        <v>546</v>
      </c>
      <c r="F1525" s="82" t="s">
        <v>1343</v>
      </c>
      <c r="G1525" s="87" t="s">
        <v>548</v>
      </c>
      <c r="H1525" s="30" t="s">
        <v>1316</v>
      </c>
      <c r="I1525" s="30" t="s">
        <v>1320</v>
      </c>
      <c r="J1525" s="30" t="s">
        <v>1321</v>
      </c>
      <c r="K1525" s="30" t="s">
        <v>1338</v>
      </c>
      <c r="L1525" s="30" t="s">
        <v>1340</v>
      </c>
      <c r="M1525" s="34" t="s">
        <v>881</v>
      </c>
      <c r="N1525" s="35" t="s">
        <v>1311</v>
      </c>
      <c r="O1525" s="35"/>
      <c r="P1525" s="35"/>
      <c r="Q1525" s="89" t="s">
        <v>1313</v>
      </c>
      <c r="R1525" s="80" t="s">
        <v>1283</v>
      </c>
    </row>
    <row r="1526" spans="1:18" ht="22.5" x14ac:dyDescent="0.25">
      <c r="A1526" s="77"/>
      <c r="B1526" s="78"/>
      <c r="C1526" s="78"/>
      <c r="D1526" s="87"/>
      <c r="E1526" s="87"/>
      <c r="F1526" s="83"/>
      <c r="G1526" s="87"/>
      <c r="H1526" s="30" t="s">
        <v>1317</v>
      </c>
      <c r="I1526" s="30" t="s">
        <v>1320</v>
      </c>
      <c r="J1526" s="30" t="s">
        <v>1322</v>
      </c>
      <c r="K1526" s="30" t="s">
        <v>1333</v>
      </c>
      <c r="L1526" s="30" t="s">
        <v>1337</v>
      </c>
      <c r="M1526" s="34" t="s">
        <v>883</v>
      </c>
      <c r="N1526" s="35" t="s">
        <v>1161</v>
      </c>
      <c r="O1526" s="35"/>
      <c r="P1526" s="35"/>
      <c r="Q1526" s="90"/>
      <c r="R1526" s="81"/>
    </row>
    <row r="1527" spans="1:18" ht="22.5" x14ac:dyDescent="0.25">
      <c r="A1527" s="77"/>
      <c r="B1527" s="78"/>
      <c r="C1527" s="78"/>
      <c r="D1527" s="87"/>
      <c r="E1527" s="87"/>
      <c r="F1527" s="83"/>
      <c r="G1527" s="87"/>
      <c r="H1527" s="30" t="s">
        <v>1318</v>
      </c>
      <c r="I1527" s="30" t="s">
        <v>1320</v>
      </c>
      <c r="J1527" s="30" t="s">
        <v>1322</v>
      </c>
      <c r="K1527" s="30" t="s">
        <v>1332</v>
      </c>
      <c r="L1527" s="30" t="s">
        <v>1335</v>
      </c>
      <c r="M1527" s="34" t="s">
        <v>887</v>
      </c>
      <c r="N1527" s="35" t="s">
        <v>1148</v>
      </c>
      <c r="O1527" s="35"/>
      <c r="P1527" s="35"/>
      <c r="Q1527" s="90"/>
      <c r="R1527" s="81"/>
    </row>
    <row r="1528" spans="1:18" x14ac:dyDescent="0.25">
      <c r="A1528" s="77"/>
      <c r="B1528" s="78"/>
      <c r="C1528" s="78"/>
      <c r="D1528" s="87"/>
      <c r="E1528" s="87"/>
      <c r="F1528" s="84"/>
      <c r="G1528" s="87"/>
      <c r="H1528" s="30" t="s">
        <v>1319</v>
      </c>
      <c r="I1528" s="30" t="s">
        <v>1320</v>
      </c>
      <c r="J1528" s="30" t="s">
        <v>1322</v>
      </c>
      <c r="K1528" s="30" t="s">
        <v>1334</v>
      </c>
      <c r="L1528" s="30" t="s">
        <v>1336</v>
      </c>
      <c r="M1528" s="34" t="s">
        <v>889</v>
      </c>
      <c r="N1528" s="35" t="s">
        <v>1312</v>
      </c>
      <c r="O1528" s="35"/>
      <c r="P1528" s="35"/>
      <c r="Q1528" s="90"/>
      <c r="R1528" s="81"/>
    </row>
    <row r="1529" spans="1:18" x14ac:dyDescent="0.25">
      <c r="A1529" s="77"/>
      <c r="B1529" s="78"/>
      <c r="C1529" s="78"/>
      <c r="D1529" s="87"/>
      <c r="E1529" s="87" t="s">
        <v>546</v>
      </c>
      <c r="F1529" s="82" t="s">
        <v>1343</v>
      </c>
      <c r="G1529" s="87" t="s">
        <v>549</v>
      </c>
      <c r="H1529" s="30" t="s">
        <v>1316</v>
      </c>
      <c r="I1529" s="30" t="s">
        <v>1320</v>
      </c>
      <c r="J1529" s="30" t="s">
        <v>1321</v>
      </c>
      <c r="K1529" s="30" t="s">
        <v>1338</v>
      </c>
      <c r="L1529" s="30" t="s">
        <v>1340</v>
      </c>
      <c r="M1529" s="34" t="s">
        <v>881</v>
      </c>
      <c r="N1529" s="35" t="s">
        <v>1311</v>
      </c>
      <c r="O1529" s="35"/>
      <c r="P1529" s="35"/>
      <c r="Q1529" s="90"/>
      <c r="R1529" s="81"/>
    </row>
    <row r="1530" spans="1:18" ht="22.5" x14ac:dyDescent="0.25">
      <c r="A1530" s="77"/>
      <c r="B1530" s="78"/>
      <c r="C1530" s="78"/>
      <c r="D1530" s="87"/>
      <c r="E1530" s="87"/>
      <c r="F1530" s="83"/>
      <c r="G1530" s="87"/>
      <c r="H1530" s="30" t="s">
        <v>1317</v>
      </c>
      <c r="I1530" s="30" t="s">
        <v>1320</v>
      </c>
      <c r="J1530" s="30" t="s">
        <v>1322</v>
      </c>
      <c r="K1530" s="30" t="s">
        <v>1333</v>
      </c>
      <c r="L1530" s="30" t="s">
        <v>1337</v>
      </c>
      <c r="M1530" s="34" t="s">
        <v>883</v>
      </c>
      <c r="N1530" s="35" t="s">
        <v>1161</v>
      </c>
      <c r="O1530" s="35"/>
      <c r="P1530" s="35"/>
      <c r="Q1530" s="90"/>
      <c r="R1530" s="81"/>
    </row>
    <row r="1531" spans="1:18" ht="22.5" x14ac:dyDescent="0.25">
      <c r="A1531" s="77"/>
      <c r="B1531" s="78"/>
      <c r="C1531" s="78"/>
      <c r="D1531" s="87"/>
      <c r="E1531" s="87"/>
      <c r="F1531" s="84"/>
      <c r="G1531" s="87"/>
      <c r="H1531" s="30" t="s">
        <v>1318</v>
      </c>
      <c r="I1531" s="30" t="s">
        <v>1320</v>
      </c>
      <c r="J1531" s="30" t="s">
        <v>1322</v>
      </c>
      <c r="K1531" s="30" t="s">
        <v>1332</v>
      </c>
      <c r="L1531" s="30" t="s">
        <v>1335</v>
      </c>
      <c r="M1531" s="34" t="s">
        <v>887</v>
      </c>
      <c r="N1531" s="35" t="s">
        <v>1148</v>
      </c>
      <c r="O1531" s="35"/>
      <c r="P1531" s="35"/>
      <c r="Q1531" s="90"/>
      <c r="R1531" s="81"/>
    </row>
    <row r="1532" spans="1:18" ht="22.5" x14ac:dyDescent="0.25">
      <c r="A1532" s="77">
        <f>A1525+1</f>
        <v>392</v>
      </c>
      <c r="B1532" s="78">
        <v>-88.308806306589304</v>
      </c>
      <c r="C1532" s="78">
        <v>41.860127778638002</v>
      </c>
      <c r="D1532" s="87" t="s">
        <v>16</v>
      </c>
      <c r="E1532" s="87" t="s">
        <v>546</v>
      </c>
      <c r="F1532" s="82" t="s">
        <v>1342</v>
      </c>
      <c r="G1532" s="87" t="s">
        <v>550</v>
      </c>
      <c r="H1532" s="30"/>
      <c r="I1532" s="30" t="s">
        <v>1059</v>
      </c>
      <c r="J1532" s="31" t="s">
        <v>1345</v>
      </c>
      <c r="K1532" s="31" t="s">
        <v>1346</v>
      </c>
      <c r="L1532" s="31" t="s">
        <v>1336</v>
      </c>
      <c r="M1532" s="32" t="s">
        <v>895</v>
      </c>
      <c r="N1532" s="33" t="s">
        <v>1164</v>
      </c>
      <c r="O1532" s="33"/>
      <c r="P1532" s="33"/>
      <c r="Q1532" s="90" t="s">
        <v>1313</v>
      </c>
      <c r="R1532" s="81"/>
    </row>
    <row r="1533" spans="1:18" x14ac:dyDescent="0.25">
      <c r="A1533" s="77"/>
      <c r="B1533" s="78"/>
      <c r="C1533" s="78"/>
      <c r="D1533" s="87"/>
      <c r="E1533" s="87"/>
      <c r="F1533" s="83"/>
      <c r="G1533" s="87"/>
      <c r="H1533" s="30" t="s">
        <v>1316</v>
      </c>
      <c r="I1533" s="30" t="s">
        <v>1344</v>
      </c>
      <c r="J1533" s="30" t="s">
        <v>1321</v>
      </c>
      <c r="K1533" s="30" t="s">
        <v>1347</v>
      </c>
      <c r="L1533" s="30" t="s">
        <v>1336</v>
      </c>
      <c r="M1533" s="34" t="s">
        <v>881</v>
      </c>
      <c r="N1533" s="35" t="s">
        <v>898</v>
      </c>
      <c r="O1533" s="35"/>
      <c r="P1533" s="35"/>
      <c r="Q1533" s="90"/>
      <c r="R1533" s="81"/>
    </row>
    <row r="1534" spans="1:18" ht="22.5" x14ac:dyDescent="0.25">
      <c r="A1534" s="77"/>
      <c r="B1534" s="78"/>
      <c r="C1534" s="78"/>
      <c r="D1534" s="87"/>
      <c r="E1534" s="87"/>
      <c r="F1534" s="84"/>
      <c r="G1534" s="87"/>
      <c r="H1534" s="30" t="s">
        <v>1317</v>
      </c>
      <c r="I1534" s="30" t="s">
        <v>1344</v>
      </c>
      <c r="J1534" s="30" t="s">
        <v>1322</v>
      </c>
      <c r="K1534" s="30" t="s">
        <v>1332</v>
      </c>
      <c r="L1534" s="30" t="s">
        <v>1335</v>
      </c>
      <c r="M1534" s="34" t="s">
        <v>883</v>
      </c>
      <c r="N1534" s="35" t="s">
        <v>1148</v>
      </c>
      <c r="O1534" s="35"/>
      <c r="P1534" s="35"/>
      <c r="Q1534" s="90"/>
      <c r="R1534" s="81"/>
    </row>
    <row r="1535" spans="1:18" x14ac:dyDescent="0.25">
      <c r="A1535" s="79">
        <f>A1532+1</f>
        <v>393</v>
      </c>
      <c r="B1535" s="74">
        <v>-88.308725973491605</v>
      </c>
      <c r="C1535" s="88">
        <v>41.860086380802997</v>
      </c>
      <c r="D1535" s="80" t="s">
        <v>23</v>
      </c>
      <c r="E1535" s="81" t="s">
        <v>546</v>
      </c>
      <c r="F1535" s="68" t="s">
        <v>1342</v>
      </c>
      <c r="G1535" s="81" t="s">
        <v>551</v>
      </c>
      <c r="H1535" s="27" t="s">
        <v>1316</v>
      </c>
      <c r="I1535" s="27" t="s">
        <v>1344</v>
      </c>
      <c r="J1535" s="27" t="s">
        <v>1321</v>
      </c>
      <c r="K1535" s="27" t="s">
        <v>1347</v>
      </c>
      <c r="L1535" s="27" t="s">
        <v>1336</v>
      </c>
      <c r="M1535" s="22" t="s">
        <v>881</v>
      </c>
      <c r="N1535" s="15" t="s">
        <v>898</v>
      </c>
      <c r="O1535" s="15"/>
      <c r="P1535" s="15"/>
      <c r="Q1535" s="89" t="s">
        <v>1313</v>
      </c>
      <c r="R1535" s="81"/>
    </row>
    <row r="1536" spans="1:18" ht="22.5" x14ac:dyDescent="0.25">
      <c r="A1536" s="79"/>
      <c r="B1536" s="76"/>
      <c r="C1536" s="88"/>
      <c r="D1536" s="80"/>
      <c r="E1536" s="81"/>
      <c r="F1536" s="70"/>
      <c r="G1536" s="81"/>
      <c r="H1536" s="27" t="s">
        <v>1317</v>
      </c>
      <c r="I1536" s="27" t="s">
        <v>1344</v>
      </c>
      <c r="J1536" s="27" t="s">
        <v>1322</v>
      </c>
      <c r="K1536" s="27" t="s">
        <v>1332</v>
      </c>
      <c r="L1536" s="27" t="s">
        <v>1335</v>
      </c>
      <c r="M1536" s="22" t="s">
        <v>883</v>
      </c>
      <c r="N1536" s="15" t="s">
        <v>1148</v>
      </c>
      <c r="O1536" s="15"/>
      <c r="P1536" s="15"/>
      <c r="Q1536" s="89"/>
      <c r="R1536" s="81"/>
    </row>
    <row r="1537" spans="1:18" ht="45.75" x14ac:dyDescent="0.25">
      <c r="A1537" s="18">
        <f>A1535+1</f>
        <v>394</v>
      </c>
      <c r="B1537" s="19">
        <v>-88.308468119867996</v>
      </c>
      <c r="C1537" s="19">
        <v>41.8594109762033</v>
      </c>
      <c r="D1537" s="50" t="s">
        <v>23</v>
      </c>
      <c r="E1537" s="15" t="s">
        <v>552</v>
      </c>
      <c r="F1537" s="15" t="s">
        <v>1342</v>
      </c>
      <c r="G1537" s="15" t="s">
        <v>553</v>
      </c>
      <c r="H1537" s="27" t="s">
        <v>1316</v>
      </c>
      <c r="I1537" s="27" t="s">
        <v>1344</v>
      </c>
      <c r="J1537" s="27" t="s">
        <v>1321</v>
      </c>
      <c r="K1537" s="27" t="s">
        <v>1347</v>
      </c>
      <c r="L1537" s="27" t="s">
        <v>1336</v>
      </c>
      <c r="M1537" s="22" t="s">
        <v>881</v>
      </c>
      <c r="N1537" s="15" t="s">
        <v>898</v>
      </c>
      <c r="O1537" s="15"/>
      <c r="P1537" s="15"/>
      <c r="Q1537" s="28" t="s">
        <v>1313</v>
      </c>
      <c r="R1537" s="16"/>
    </row>
    <row r="1538" spans="1:18" ht="45.75" x14ac:dyDescent="0.25">
      <c r="A1538" s="18">
        <f>A1537+1</f>
        <v>395</v>
      </c>
      <c r="B1538" s="19">
        <v>-88.308398042529603</v>
      </c>
      <c r="C1538" s="19">
        <v>41.859340686588297</v>
      </c>
      <c r="D1538" s="50" t="s">
        <v>23</v>
      </c>
      <c r="E1538" s="15" t="s">
        <v>552</v>
      </c>
      <c r="F1538" s="15" t="s">
        <v>1342</v>
      </c>
      <c r="G1538" s="15" t="s">
        <v>554</v>
      </c>
      <c r="H1538" s="27" t="s">
        <v>1316</v>
      </c>
      <c r="I1538" s="27" t="s">
        <v>1344</v>
      </c>
      <c r="J1538" s="27" t="s">
        <v>1321</v>
      </c>
      <c r="K1538" s="27" t="s">
        <v>1347</v>
      </c>
      <c r="L1538" s="27" t="s">
        <v>1336</v>
      </c>
      <c r="M1538" s="22" t="s">
        <v>881</v>
      </c>
      <c r="N1538" s="15" t="s">
        <v>898</v>
      </c>
      <c r="O1538" s="15"/>
      <c r="P1538" s="15"/>
      <c r="Q1538" s="28" t="s">
        <v>1313</v>
      </c>
      <c r="R1538" s="16"/>
    </row>
    <row r="1539" spans="1:18" ht="22.5" x14ac:dyDescent="0.25">
      <c r="A1539" s="79">
        <f>A1538+1</f>
        <v>396</v>
      </c>
      <c r="B1539" s="88">
        <v>-88.308392999999995</v>
      </c>
      <c r="C1539" s="88">
        <v>41.859234999999998</v>
      </c>
      <c r="D1539" s="81" t="s">
        <v>16</v>
      </c>
      <c r="E1539" s="81" t="s">
        <v>552</v>
      </c>
      <c r="F1539" s="68" t="s">
        <v>1343</v>
      </c>
      <c r="G1539" s="81" t="s">
        <v>555</v>
      </c>
      <c r="H1539" s="27" t="s">
        <v>1316</v>
      </c>
      <c r="I1539" s="27" t="s">
        <v>1348</v>
      </c>
      <c r="J1539" s="27" t="s">
        <v>1322</v>
      </c>
      <c r="K1539" s="27" t="s">
        <v>1332</v>
      </c>
      <c r="L1539" s="27" t="s">
        <v>1335</v>
      </c>
      <c r="M1539" s="22" t="s">
        <v>881</v>
      </c>
      <c r="N1539" s="15" t="s">
        <v>1148</v>
      </c>
      <c r="O1539" s="15"/>
      <c r="P1539" s="15"/>
      <c r="Q1539" s="81" t="s">
        <v>1313</v>
      </c>
      <c r="R1539" s="81"/>
    </row>
    <row r="1540" spans="1:18" ht="22.5" x14ac:dyDescent="0.25">
      <c r="A1540" s="79"/>
      <c r="B1540" s="88"/>
      <c r="C1540" s="88"/>
      <c r="D1540" s="81"/>
      <c r="E1540" s="81"/>
      <c r="F1540" s="69"/>
      <c r="G1540" s="81"/>
      <c r="H1540" s="27" t="s">
        <v>1317</v>
      </c>
      <c r="I1540" s="27" t="s">
        <v>1348</v>
      </c>
      <c r="J1540" s="27" t="s">
        <v>1322</v>
      </c>
      <c r="K1540" s="27" t="s">
        <v>1349</v>
      </c>
      <c r="L1540" s="27" t="s">
        <v>1337</v>
      </c>
      <c r="M1540" s="22" t="s">
        <v>883</v>
      </c>
      <c r="N1540" s="15" t="s">
        <v>1165</v>
      </c>
      <c r="O1540" s="15"/>
      <c r="P1540" s="15"/>
      <c r="Q1540" s="81"/>
      <c r="R1540" s="81"/>
    </row>
    <row r="1541" spans="1:18" x14ac:dyDescent="0.25">
      <c r="A1541" s="79"/>
      <c r="B1541" s="88"/>
      <c r="C1541" s="88"/>
      <c r="D1541" s="81"/>
      <c r="E1541" s="81"/>
      <c r="F1541" s="69"/>
      <c r="G1541" s="81"/>
      <c r="H1541" s="27" t="s">
        <v>1318</v>
      </c>
      <c r="I1541" s="27" t="s">
        <v>1348</v>
      </c>
      <c r="J1541" s="27" t="s">
        <v>1322</v>
      </c>
      <c r="K1541" s="27" t="s">
        <v>1346</v>
      </c>
      <c r="L1541" s="27" t="s">
        <v>1337</v>
      </c>
      <c r="M1541" s="22" t="s">
        <v>887</v>
      </c>
      <c r="N1541" s="22" t="s">
        <v>1166</v>
      </c>
      <c r="O1541" s="22"/>
      <c r="P1541" s="22"/>
      <c r="Q1541" s="81"/>
      <c r="R1541" s="81"/>
    </row>
    <row r="1542" spans="1:18" x14ac:dyDescent="0.25">
      <c r="A1542" s="79"/>
      <c r="B1542" s="88"/>
      <c r="C1542" s="88"/>
      <c r="D1542" s="81"/>
      <c r="E1542" s="81"/>
      <c r="F1542" s="70"/>
      <c r="G1542" s="81"/>
      <c r="H1542" s="27"/>
      <c r="I1542" s="27" t="s">
        <v>1320</v>
      </c>
      <c r="J1542" s="29" t="s">
        <v>1322</v>
      </c>
      <c r="K1542" s="29" t="s">
        <v>1334</v>
      </c>
      <c r="L1542" s="29" t="s">
        <v>1336</v>
      </c>
      <c r="M1542" s="13" t="s">
        <v>895</v>
      </c>
      <c r="N1542" s="17" t="s">
        <v>1163</v>
      </c>
      <c r="O1542" s="17"/>
      <c r="P1542" s="17"/>
      <c r="Q1542" s="81"/>
      <c r="R1542" s="81"/>
    </row>
    <row r="1543" spans="1:18" ht="22.5" x14ac:dyDescent="0.25">
      <c r="A1543" s="79">
        <f>A1539+1</f>
        <v>397</v>
      </c>
      <c r="B1543" s="88">
        <v>-88.307645505762594</v>
      </c>
      <c r="C1543" s="88">
        <v>41.856623639452799</v>
      </c>
      <c r="D1543" s="80" t="s">
        <v>23</v>
      </c>
      <c r="E1543" s="81" t="s">
        <v>552</v>
      </c>
      <c r="F1543" s="68" t="s">
        <v>1342</v>
      </c>
      <c r="G1543" s="81" t="s">
        <v>547</v>
      </c>
      <c r="H1543" s="27" t="s">
        <v>1316</v>
      </c>
      <c r="I1543" s="27" t="s">
        <v>1344</v>
      </c>
      <c r="J1543" s="27" t="s">
        <v>1322</v>
      </c>
      <c r="K1543" s="27" t="s">
        <v>1332</v>
      </c>
      <c r="L1543" s="27" t="s">
        <v>1335</v>
      </c>
      <c r="M1543" s="22" t="s">
        <v>881</v>
      </c>
      <c r="N1543" s="15" t="s">
        <v>1148</v>
      </c>
      <c r="O1543" s="15"/>
      <c r="P1543" s="15"/>
      <c r="Q1543" s="80" t="s">
        <v>1313</v>
      </c>
      <c r="R1543" s="80"/>
    </row>
    <row r="1544" spans="1:18" x14ac:dyDescent="0.25">
      <c r="A1544" s="79"/>
      <c r="B1544" s="88"/>
      <c r="C1544" s="88"/>
      <c r="D1544" s="81"/>
      <c r="E1544" s="81"/>
      <c r="F1544" s="70"/>
      <c r="G1544" s="81"/>
      <c r="H1544" s="27" t="s">
        <v>1317</v>
      </c>
      <c r="I1544" s="27" t="s">
        <v>1344</v>
      </c>
      <c r="J1544" s="27" t="s">
        <v>1322</v>
      </c>
      <c r="K1544" s="27" t="s">
        <v>1350</v>
      </c>
      <c r="L1544" s="27" t="s">
        <v>1337</v>
      </c>
      <c r="M1544" s="22" t="s">
        <v>883</v>
      </c>
      <c r="N1544" s="15" t="s">
        <v>901</v>
      </c>
      <c r="O1544" s="15" t="s">
        <v>1352</v>
      </c>
      <c r="P1544" s="15"/>
      <c r="Q1544" s="81"/>
      <c r="R1544" s="81"/>
    </row>
    <row r="1545" spans="1:18" ht="22.5" x14ac:dyDescent="0.25">
      <c r="A1545" s="79"/>
      <c r="B1545" s="88"/>
      <c r="C1545" s="88"/>
      <c r="D1545" s="81"/>
      <c r="E1545" s="81" t="s">
        <v>552</v>
      </c>
      <c r="F1545" s="68" t="s">
        <v>1342</v>
      </c>
      <c r="G1545" s="81" t="s">
        <v>545</v>
      </c>
      <c r="H1545" s="27" t="s">
        <v>1316</v>
      </c>
      <c r="I1545" s="27" t="s">
        <v>1344</v>
      </c>
      <c r="J1545" s="27" t="s">
        <v>1322</v>
      </c>
      <c r="K1545" s="27" t="s">
        <v>1332</v>
      </c>
      <c r="L1545" s="27" t="s">
        <v>1335</v>
      </c>
      <c r="M1545" s="22" t="s">
        <v>881</v>
      </c>
      <c r="N1545" s="15" t="s">
        <v>1148</v>
      </c>
      <c r="O1545" s="15"/>
      <c r="P1545" s="15"/>
      <c r="Q1545" s="81"/>
      <c r="R1545" s="81"/>
    </row>
    <row r="1546" spans="1:18" x14ac:dyDescent="0.25">
      <c r="A1546" s="79"/>
      <c r="B1546" s="88"/>
      <c r="C1546" s="88"/>
      <c r="D1546" s="81"/>
      <c r="E1546" s="81"/>
      <c r="F1546" s="70"/>
      <c r="G1546" s="81"/>
      <c r="H1546" s="27" t="s">
        <v>1317</v>
      </c>
      <c r="I1546" s="27" t="s">
        <v>1344</v>
      </c>
      <c r="J1546" s="27" t="s">
        <v>1321</v>
      </c>
      <c r="K1546" s="27" t="s">
        <v>1351</v>
      </c>
      <c r="L1546" s="27" t="s">
        <v>1337</v>
      </c>
      <c r="M1546" s="22" t="s">
        <v>883</v>
      </c>
      <c r="N1546" s="15" t="s">
        <v>953</v>
      </c>
      <c r="O1546" s="15" t="s">
        <v>1353</v>
      </c>
      <c r="P1546" s="15"/>
      <c r="Q1546" s="81"/>
      <c r="R1546" s="81"/>
    </row>
    <row r="1547" spans="1:18" ht="49.5" x14ac:dyDescent="0.25">
      <c r="A1547" s="79">
        <f>A1543+1</f>
        <v>398</v>
      </c>
      <c r="B1547" s="88">
        <v>-88.306241999999997</v>
      </c>
      <c r="C1547" s="88">
        <v>41.852204999999998</v>
      </c>
      <c r="D1547" s="81" t="s">
        <v>229</v>
      </c>
      <c r="E1547" s="81" t="s">
        <v>546</v>
      </c>
      <c r="F1547" s="68" t="s">
        <v>1342</v>
      </c>
      <c r="G1547" s="81" t="s">
        <v>556</v>
      </c>
      <c r="H1547" s="27" t="s">
        <v>1316</v>
      </c>
      <c r="I1547" s="27" t="s">
        <v>1344</v>
      </c>
      <c r="J1547" s="27" t="s">
        <v>1322</v>
      </c>
      <c r="K1547" s="27" t="s">
        <v>1346</v>
      </c>
      <c r="L1547" s="27" t="s">
        <v>1329</v>
      </c>
      <c r="M1547" s="22" t="s">
        <v>881</v>
      </c>
      <c r="N1547" s="20" t="s">
        <v>1167</v>
      </c>
      <c r="O1547" s="15" t="s">
        <v>1355</v>
      </c>
      <c r="P1547" s="15"/>
      <c r="Q1547" s="81" t="s">
        <v>1313</v>
      </c>
      <c r="R1547" s="81" t="s">
        <v>1284</v>
      </c>
    </row>
    <row r="1548" spans="1:18" x14ac:dyDescent="0.25">
      <c r="A1548" s="79"/>
      <c r="B1548" s="88"/>
      <c r="C1548" s="88"/>
      <c r="D1548" s="81"/>
      <c r="E1548" s="81"/>
      <c r="F1548" s="70"/>
      <c r="G1548" s="81"/>
      <c r="H1548" s="27" t="s">
        <v>1317</v>
      </c>
      <c r="I1548" s="27" t="s">
        <v>1348</v>
      </c>
      <c r="J1548" s="27" t="s">
        <v>1322</v>
      </c>
      <c r="K1548" s="27" t="s">
        <v>1332</v>
      </c>
      <c r="L1548" s="27" t="s">
        <v>1335</v>
      </c>
      <c r="M1548" s="22" t="s">
        <v>883</v>
      </c>
      <c r="N1548" s="20" t="s">
        <v>1148</v>
      </c>
      <c r="O1548" s="20"/>
      <c r="P1548" s="20"/>
      <c r="Q1548" s="81"/>
      <c r="R1548" s="81"/>
    </row>
    <row r="1549" spans="1:18" ht="22.5" x14ac:dyDescent="0.25">
      <c r="A1549" s="79"/>
      <c r="B1549" s="88"/>
      <c r="C1549" s="88"/>
      <c r="D1549" s="81"/>
      <c r="E1549" s="81" t="s">
        <v>546</v>
      </c>
      <c r="F1549" s="68" t="s">
        <v>1342</v>
      </c>
      <c r="G1549" s="81" t="s">
        <v>557</v>
      </c>
      <c r="H1549" s="27" t="s">
        <v>1316</v>
      </c>
      <c r="I1549" s="27" t="s">
        <v>1344</v>
      </c>
      <c r="J1549" s="27" t="s">
        <v>1322</v>
      </c>
      <c r="K1549" s="27" t="s">
        <v>1332</v>
      </c>
      <c r="L1549" s="27" t="s">
        <v>1335</v>
      </c>
      <c r="M1549" s="22" t="s">
        <v>881</v>
      </c>
      <c r="N1549" s="15" t="s">
        <v>1148</v>
      </c>
      <c r="O1549" s="15"/>
      <c r="P1549" s="15"/>
      <c r="Q1549" s="81"/>
      <c r="R1549" s="81"/>
    </row>
    <row r="1550" spans="1:18" x14ac:dyDescent="0.25">
      <c r="A1550" s="79"/>
      <c r="B1550" s="88"/>
      <c r="C1550" s="88"/>
      <c r="D1550" s="81"/>
      <c r="E1550" s="81"/>
      <c r="F1550" s="70"/>
      <c r="G1550" s="81"/>
      <c r="H1550" s="27" t="s">
        <v>1317</v>
      </c>
      <c r="I1550" s="27" t="s">
        <v>1344</v>
      </c>
      <c r="J1550" s="27" t="s">
        <v>1322</v>
      </c>
      <c r="K1550" s="27" t="s">
        <v>1350</v>
      </c>
      <c r="L1550" s="27" t="s">
        <v>1337</v>
      </c>
      <c r="M1550" s="22" t="s">
        <v>883</v>
      </c>
      <c r="N1550" s="15" t="s">
        <v>901</v>
      </c>
      <c r="O1550" s="15" t="s">
        <v>1352</v>
      </c>
      <c r="P1550" s="15"/>
      <c r="Q1550" s="81"/>
      <c r="R1550" s="81"/>
    </row>
    <row r="1551" spans="1:18" ht="45" x14ac:dyDescent="0.25">
      <c r="A1551" s="79">
        <f>A1547+1</f>
        <v>399</v>
      </c>
      <c r="B1551" s="88">
        <v>-88.306172415000006</v>
      </c>
      <c r="C1551" s="88">
        <v>41.851355572999999</v>
      </c>
      <c r="D1551" s="80" t="s">
        <v>558</v>
      </c>
      <c r="E1551" s="81" t="s">
        <v>546</v>
      </c>
      <c r="F1551" s="68" t="s">
        <v>1342</v>
      </c>
      <c r="G1551" s="81" t="s">
        <v>559</v>
      </c>
      <c r="H1551" s="27" t="s">
        <v>1316</v>
      </c>
      <c r="I1551" s="27" t="s">
        <v>1344</v>
      </c>
      <c r="J1551" s="27" t="s">
        <v>1322</v>
      </c>
      <c r="K1551" s="27" t="s">
        <v>1356</v>
      </c>
      <c r="L1551" s="27" t="s">
        <v>1337</v>
      </c>
      <c r="M1551" s="22" t="s">
        <v>881</v>
      </c>
      <c r="N1551" s="15" t="s">
        <v>1168</v>
      </c>
      <c r="O1551" s="15" t="s">
        <v>1358</v>
      </c>
      <c r="P1551" s="15"/>
      <c r="Q1551" s="80" t="s">
        <v>1313</v>
      </c>
      <c r="R1551" s="80"/>
    </row>
    <row r="1552" spans="1:18" ht="22.5" x14ac:dyDescent="0.25">
      <c r="A1552" s="79"/>
      <c r="B1552" s="88"/>
      <c r="C1552" s="88"/>
      <c r="D1552" s="81"/>
      <c r="E1552" s="81"/>
      <c r="F1552" s="70"/>
      <c r="G1552" s="81"/>
      <c r="H1552" s="27" t="s">
        <v>1317</v>
      </c>
      <c r="I1552" s="27" t="s">
        <v>1344</v>
      </c>
      <c r="J1552" s="27" t="s">
        <v>1322</v>
      </c>
      <c r="K1552" s="27" t="s">
        <v>1332</v>
      </c>
      <c r="L1552" s="27" t="s">
        <v>1335</v>
      </c>
      <c r="M1552" s="22" t="s">
        <v>883</v>
      </c>
      <c r="N1552" s="15" t="s">
        <v>1148</v>
      </c>
      <c r="O1552" s="15"/>
      <c r="P1552" s="15"/>
      <c r="Q1552" s="81"/>
      <c r="R1552" s="81"/>
    </row>
    <row r="1553" spans="1:18" ht="33.75" x14ac:dyDescent="0.25">
      <c r="A1553" s="79"/>
      <c r="B1553" s="88"/>
      <c r="C1553" s="88"/>
      <c r="D1553" s="81"/>
      <c r="E1553" s="81" t="s">
        <v>546</v>
      </c>
      <c r="F1553" s="68" t="s">
        <v>1342</v>
      </c>
      <c r="G1553" s="81" t="s">
        <v>560</v>
      </c>
      <c r="H1553" s="27" t="s">
        <v>1316</v>
      </c>
      <c r="I1553" s="27" t="s">
        <v>1344</v>
      </c>
      <c r="J1553" s="27" t="s">
        <v>1322</v>
      </c>
      <c r="K1553" s="27" t="s">
        <v>1357</v>
      </c>
      <c r="L1553" s="27" t="s">
        <v>1337</v>
      </c>
      <c r="M1553" s="22" t="s">
        <v>881</v>
      </c>
      <c r="N1553" s="15" t="s">
        <v>1169</v>
      </c>
      <c r="O1553" s="15" t="s">
        <v>1359</v>
      </c>
      <c r="P1553" s="15" t="s">
        <v>1360</v>
      </c>
      <c r="Q1553" s="81"/>
      <c r="R1553" s="81"/>
    </row>
    <row r="1554" spans="1:18" ht="22.5" x14ac:dyDescent="0.25">
      <c r="A1554" s="79"/>
      <c r="B1554" s="88"/>
      <c r="C1554" s="88"/>
      <c r="D1554" s="81"/>
      <c r="E1554" s="81"/>
      <c r="F1554" s="70"/>
      <c r="G1554" s="81"/>
      <c r="H1554" s="27" t="s">
        <v>1317</v>
      </c>
      <c r="I1554" s="27" t="s">
        <v>1320</v>
      </c>
      <c r="J1554" s="27" t="s">
        <v>1322</v>
      </c>
      <c r="K1554" s="27" t="s">
        <v>1332</v>
      </c>
      <c r="L1554" s="27" t="s">
        <v>1335</v>
      </c>
      <c r="M1554" s="22" t="s">
        <v>883</v>
      </c>
      <c r="N1554" s="15" t="s">
        <v>1148</v>
      </c>
      <c r="O1554" s="15"/>
      <c r="P1554" s="15"/>
      <c r="Q1554" s="81"/>
      <c r="R1554" s="81"/>
    </row>
    <row r="1555" spans="1:18" x14ac:dyDescent="0.25">
      <c r="A1555" s="79">
        <f>A1551+1</f>
        <v>400</v>
      </c>
      <c r="B1555" s="88">
        <v>-88.306178000000003</v>
      </c>
      <c r="C1555" s="88">
        <v>41.851286999999999</v>
      </c>
      <c r="D1555" s="81" t="s">
        <v>561</v>
      </c>
      <c r="E1555" s="81" t="s">
        <v>552</v>
      </c>
      <c r="F1555" s="68" t="s">
        <v>1342</v>
      </c>
      <c r="G1555" s="81" t="s">
        <v>555</v>
      </c>
      <c r="H1555" s="27" t="s">
        <v>1316</v>
      </c>
      <c r="I1555" s="27" t="s">
        <v>1348</v>
      </c>
      <c r="J1555" s="27" t="s">
        <v>1345</v>
      </c>
      <c r="K1555" s="27" t="s">
        <v>1361</v>
      </c>
      <c r="L1555" s="27" t="s">
        <v>1329</v>
      </c>
      <c r="M1555" s="22" t="s">
        <v>881</v>
      </c>
      <c r="N1555" s="15" t="s">
        <v>1063</v>
      </c>
      <c r="O1555" s="15"/>
      <c r="P1555" s="15"/>
      <c r="Q1555" s="81" t="s">
        <v>1313</v>
      </c>
      <c r="R1555" s="81"/>
    </row>
    <row r="1556" spans="1:18" x14ac:dyDescent="0.25">
      <c r="A1556" s="79"/>
      <c r="B1556" s="88"/>
      <c r="C1556" s="88"/>
      <c r="D1556" s="81"/>
      <c r="E1556" s="81"/>
      <c r="F1556" s="69"/>
      <c r="G1556" s="81"/>
      <c r="H1556" s="27"/>
      <c r="I1556" s="27" t="s">
        <v>1320</v>
      </c>
      <c r="J1556" s="29" t="s">
        <v>1322</v>
      </c>
      <c r="K1556" s="29" t="s">
        <v>1332</v>
      </c>
      <c r="L1556" s="29" t="s">
        <v>1335</v>
      </c>
      <c r="M1556" s="13" t="s">
        <v>895</v>
      </c>
      <c r="N1556" s="13" t="s">
        <v>1148</v>
      </c>
      <c r="O1556" s="13"/>
      <c r="P1556" s="13"/>
      <c r="Q1556" s="81"/>
      <c r="R1556" s="81"/>
    </row>
    <row r="1557" spans="1:18" x14ac:dyDescent="0.25">
      <c r="A1557" s="79"/>
      <c r="B1557" s="88"/>
      <c r="C1557" s="88"/>
      <c r="D1557" s="81"/>
      <c r="E1557" s="81"/>
      <c r="F1557" s="70"/>
      <c r="G1557" s="81"/>
      <c r="H1557" s="27"/>
      <c r="I1557" s="27" t="s">
        <v>1059</v>
      </c>
      <c r="J1557" s="29" t="s">
        <v>1322</v>
      </c>
      <c r="K1557" s="29" t="s">
        <v>1362</v>
      </c>
      <c r="L1557" s="29" t="s">
        <v>1363</v>
      </c>
      <c r="M1557" s="13" t="s">
        <v>895</v>
      </c>
      <c r="N1557" s="17" t="s">
        <v>903</v>
      </c>
      <c r="O1557" s="17" t="s">
        <v>1059</v>
      </c>
      <c r="P1557" s="17"/>
      <c r="Q1557" s="81"/>
      <c r="R1557" s="81"/>
    </row>
    <row r="1558" spans="1:18" x14ac:dyDescent="0.25">
      <c r="A1558" s="79">
        <f>A1555+1</f>
        <v>401</v>
      </c>
      <c r="B1558" s="88">
        <v>-88.306124999999994</v>
      </c>
      <c r="C1558" s="88">
        <v>41.851230000000001</v>
      </c>
      <c r="D1558" s="81" t="s">
        <v>68</v>
      </c>
      <c r="E1558" s="81" t="s">
        <v>546</v>
      </c>
      <c r="F1558" s="68" t="s">
        <v>1342</v>
      </c>
      <c r="G1558" s="81" t="s">
        <v>562</v>
      </c>
      <c r="H1558" s="27" t="s">
        <v>1316</v>
      </c>
      <c r="I1558" s="27" t="s">
        <v>1348</v>
      </c>
      <c r="J1558" s="27" t="s">
        <v>1345</v>
      </c>
      <c r="K1558" s="27" t="s">
        <v>1364</v>
      </c>
      <c r="L1558" s="27" t="s">
        <v>1329</v>
      </c>
      <c r="M1558" s="22" t="s">
        <v>881</v>
      </c>
      <c r="N1558" s="15"/>
      <c r="O1558" s="15"/>
      <c r="P1558" s="15"/>
      <c r="Q1558" s="81" t="s">
        <v>1313</v>
      </c>
      <c r="R1558" s="81"/>
    </row>
    <row r="1559" spans="1:18" x14ac:dyDescent="0.25">
      <c r="A1559" s="79"/>
      <c r="B1559" s="88"/>
      <c r="C1559" s="88"/>
      <c r="D1559" s="81"/>
      <c r="E1559" s="81"/>
      <c r="F1559" s="69"/>
      <c r="G1559" s="81"/>
      <c r="H1559" s="27" t="s">
        <v>1317</v>
      </c>
      <c r="I1559" s="27" t="s">
        <v>1348</v>
      </c>
      <c r="J1559" s="27" t="s">
        <v>1345</v>
      </c>
      <c r="K1559" s="27" t="s">
        <v>1365</v>
      </c>
      <c r="L1559" s="27" t="s">
        <v>1329</v>
      </c>
      <c r="M1559" s="22" t="s">
        <v>883</v>
      </c>
      <c r="N1559" s="15" t="s">
        <v>1043</v>
      </c>
      <c r="O1559" s="15"/>
      <c r="P1559" s="15"/>
      <c r="Q1559" s="81"/>
      <c r="R1559" s="81"/>
    </row>
    <row r="1560" spans="1:18" ht="22.5" x14ac:dyDescent="0.25">
      <c r="A1560" s="79"/>
      <c r="B1560" s="88"/>
      <c r="C1560" s="88"/>
      <c r="D1560" s="81"/>
      <c r="E1560" s="81"/>
      <c r="F1560" s="70"/>
      <c r="G1560" s="81"/>
      <c r="H1560" s="27" t="s">
        <v>1318</v>
      </c>
      <c r="I1560" s="27" t="s">
        <v>1344</v>
      </c>
      <c r="J1560" s="27" t="s">
        <v>1322</v>
      </c>
      <c r="K1560" s="27" t="s">
        <v>1332</v>
      </c>
      <c r="L1560" s="27" t="s">
        <v>1335</v>
      </c>
      <c r="M1560" s="22" t="s">
        <v>887</v>
      </c>
      <c r="N1560" s="15" t="s">
        <v>1148</v>
      </c>
      <c r="O1560" s="15"/>
      <c r="P1560" s="15"/>
      <c r="Q1560" s="81"/>
      <c r="R1560" s="81"/>
    </row>
    <row r="1561" spans="1:18" ht="22.5" x14ac:dyDescent="0.25">
      <c r="A1561" s="79"/>
      <c r="B1561" s="88"/>
      <c r="C1561" s="88"/>
      <c r="D1561" s="81"/>
      <c r="E1561" s="15" t="s">
        <v>546</v>
      </c>
      <c r="F1561" s="15" t="s">
        <v>1342</v>
      </c>
      <c r="G1561" s="15" t="s">
        <v>563</v>
      </c>
      <c r="H1561" s="27" t="s">
        <v>1316</v>
      </c>
      <c r="I1561" s="27" t="s">
        <v>1344</v>
      </c>
      <c r="J1561" s="27" t="s">
        <v>1322</v>
      </c>
      <c r="K1561" s="27" t="s">
        <v>1332</v>
      </c>
      <c r="L1561" s="27" t="s">
        <v>1335</v>
      </c>
      <c r="M1561" s="22" t="s">
        <v>881</v>
      </c>
      <c r="N1561" s="15" t="s">
        <v>1148</v>
      </c>
      <c r="O1561" s="15"/>
      <c r="P1561" s="15"/>
      <c r="Q1561" s="81"/>
      <c r="R1561" s="81"/>
    </row>
    <row r="1562" spans="1:18" ht="22.5" x14ac:dyDescent="0.25">
      <c r="A1562" s="79">
        <f>A1558+1</f>
        <v>402</v>
      </c>
      <c r="B1562" s="88">
        <v>-88.305905999999993</v>
      </c>
      <c r="C1562" s="88">
        <v>41.850197999999999</v>
      </c>
      <c r="D1562" s="81" t="s">
        <v>68</v>
      </c>
      <c r="E1562" s="81" t="s">
        <v>546</v>
      </c>
      <c r="F1562" s="68" t="s">
        <v>1342</v>
      </c>
      <c r="G1562" s="81" t="s">
        <v>564</v>
      </c>
      <c r="H1562" s="27" t="s">
        <v>1316</v>
      </c>
      <c r="I1562" s="27" t="s">
        <v>1344</v>
      </c>
      <c r="J1562" s="27" t="s">
        <v>1322</v>
      </c>
      <c r="K1562" s="27" t="s">
        <v>1332</v>
      </c>
      <c r="L1562" s="27" t="s">
        <v>1335</v>
      </c>
      <c r="M1562" s="22" t="s">
        <v>881</v>
      </c>
      <c r="N1562" s="15" t="s">
        <v>1148</v>
      </c>
      <c r="O1562" s="15"/>
      <c r="P1562" s="15"/>
      <c r="Q1562" s="81" t="s">
        <v>1313</v>
      </c>
      <c r="R1562" s="81"/>
    </row>
    <row r="1563" spans="1:18" x14ac:dyDescent="0.25">
      <c r="A1563" s="79"/>
      <c r="B1563" s="88"/>
      <c r="C1563" s="88"/>
      <c r="D1563" s="81"/>
      <c r="E1563" s="81"/>
      <c r="F1563" s="70"/>
      <c r="G1563" s="81"/>
      <c r="H1563" s="27" t="s">
        <v>1317</v>
      </c>
      <c r="I1563" s="27" t="s">
        <v>1344</v>
      </c>
      <c r="J1563" s="27" t="s">
        <v>1321</v>
      </c>
      <c r="K1563" s="27" t="s">
        <v>1350</v>
      </c>
      <c r="L1563" s="27" t="s">
        <v>1337</v>
      </c>
      <c r="M1563" s="22" t="s">
        <v>883</v>
      </c>
      <c r="N1563" s="15" t="s">
        <v>901</v>
      </c>
      <c r="O1563" s="15" t="s">
        <v>1352</v>
      </c>
      <c r="P1563" s="15"/>
      <c r="Q1563" s="81"/>
      <c r="R1563" s="81"/>
    </row>
    <row r="1564" spans="1:18" ht="33.75" x14ac:dyDescent="0.25">
      <c r="A1564" s="79"/>
      <c r="B1564" s="88"/>
      <c r="C1564" s="88"/>
      <c r="D1564" s="81"/>
      <c r="E1564" s="81" t="s">
        <v>546</v>
      </c>
      <c r="F1564" s="68" t="s">
        <v>1342</v>
      </c>
      <c r="G1564" s="81" t="s">
        <v>565</v>
      </c>
      <c r="H1564" s="27" t="s">
        <v>1316</v>
      </c>
      <c r="I1564" s="27" t="s">
        <v>1348</v>
      </c>
      <c r="J1564" s="27" t="s">
        <v>1345</v>
      </c>
      <c r="K1564" s="27" t="s">
        <v>1366</v>
      </c>
      <c r="L1564" s="27" t="s">
        <v>1329</v>
      </c>
      <c r="M1564" s="22" t="s">
        <v>881</v>
      </c>
      <c r="N1564" s="15" t="s">
        <v>1170</v>
      </c>
      <c r="O1564" s="15"/>
      <c r="P1564" s="15"/>
      <c r="Q1564" s="81"/>
      <c r="R1564" s="81"/>
    </row>
    <row r="1565" spans="1:18" x14ac:dyDescent="0.25">
      <c r="A1565" s="79"/>
      <c r="B1565" s="88"/>
      <c r="C1565" s="88"/>
      <c r="D1565" s="81"/>
      <c r="E1565" s="81"/>
      <c r="F1565" s="69"/>
      <c r="G1565" s="81"/>
      <c r="H1565" s="27" t="s">
        <v>1317</v>
      </c>
      <c r="I1565" s="27" t="s">
        <v>1348</v>
      </c>
      <c r="J1565" s="27" t="s">
        <v>1345</v>
      </c>
      <c r="K1565" s="27" t="s">
        <v>1365</v>
      </c>
      <c r="L1565" s="27" t="s">
        <v>1329</v>
      </c>
      <c r="M1565" s="22" t="s">
        <v>883</v>
      </c>
      <c r="N1565" s="15" t="s">
        <v>1043</v>
      </c>
      <c r="O1565" s="15"/>
      <c r="P1565" s="15"/>
      <c r="Q1565" s="81"/>
      <c r="R1565" s="81"/>
    </row>
    <row r="1566" spans="1:18" ht="22.5" x14ac:dyDescent="0.25">
      <c r="A1566" s="79"/>
      <c r="B1566" s="88"/>
      <c r="C1566" s="88"/>
      <c r="D1566" s="81"/>
      <c r="E1566" s="81"/>
      <c r="F1566" s="69"/>
      <c r="G1566" s="81"/>
      <c r="H1566" s="27" t="s">
        <v>1318</v>
      </c>
      <c r="I1566" s="27" t="s">
        <v>1344</v>
      </c>
      <c r="J1566" s="27" t="s">
        <v>1322</v>
      </c>
      <c r="K1566" s="27" t="s">
        <v>1332</v>
      </c>
      <c r="L1566" s="27" t="s">
        <v>1335</v>
      </c>
      <c r="M1566" s="22" t="s">
        <v>887</v>
      </c>
      <c r="N1566" s="15" t="s">
        <v>1148</v>
      </c>
      <c r="O1566" s="15"/>
      <c r="P1566" s="15"/>
      <c r="Q1566" s="81"/>
      <c r="R1566" s="81"/>
    </row>
    <row r="1567" spans="1:18" x14ac:dyDescent="0.25">
      <c r="A1567" s="79"/>
      <c r="B1567" s="88"/>
      <c r="C1567" s="88"/>
      <c r="D1567" s="81"/>
      <c r="E1567" s="81"/>
      <c r="F1567" s="70"/>
      <c r="G1567" s="81"/>
      <c r="H1567" s="27" t="s">
        <v>1319</v>
      </c>
      <c r="I1567" s="27" t="s">
        <v>1344</v>
      </c>
      <c r="J1567" s="27" t="s">
        <v>1322</v>
      </c>
      <c r="K1567" s="27" t="s">
        <v>1350</v>
      </c>
      <c r="L1567" s="27" t="s">
        <v>1337</v>
      </c>
      <c r="M1567" s="22" t="s">
        <v>889</v>
      </c>
      <c r="N1567" s="15" t="s">
        <v>901</v>
      </c>
      <c r="O1567" s="15" t="s">
        <v>1352</v>
      </c>
      <c r="P1567" s="15"/>
      <c r="Q1567" s="81"/>
      <c r="R1567" s="81"/>
    </row>
    <row r="1568" spans="1:18" ht="27" x14ac:dyDescent="0.25">
      <c r="A1568" s="79">
        <f>A1562+1</f>
        <v>403</v>
      </c>
      <c r="B1568" s="88">
        <v>-88.306061</v>
      </c>
      <c r="C1568" s="88">
        <v>41.850093999999999</v>
      </c>
      <c r="D1568" s="81" t="s">
        <v>68</v>
      </c>
      <c r="E1568" s="81" t="s">
        <v>546</v>
      </c>
      <c r="F1568" s="68" t="s">
        <v>1342</v>
      </c>
      <c r="G1568" s="81" t="s">
        <v>566</v>
      </c>
      <c r="H1568" s="27" t="s">
        <v>1316</v>
      </c>
      <c r="I1568" s="27" t="s">
        <v>1348</v>
      </c>
      <c r="J1568" s="27" t="s">
        <v>1321</v>
      </c>
      <c r="K1568" s="27" t="s">
        <v>1346</v>
      </c>
      <c r="L1568" s="27" t="s">
        <v>1339</v>
      </c>
      <c r="M1568" s="22" t="s">
        <v>881</v>
      </c>
      <c r="N1568" s="21" t="s">
        <v>1171</v>
      </c>
      <c r="O1568" s="21"/>
      <c r="P1568" s="21"/>
      <c r="Q1568" s="81" t="s">
        <v>1313</v>
      </c>
      <c r="R1568" s="81"/>
    </row>
    <row r="1569" spans="1:18" ht="45" x14ac:dyDescent="0.25">
      <c r="A1569" s="79"/>
      <c r="B1569" s="88"/>
      <c r="C1569" s="88"/>
      <c r="D1569" s="81"/>
      <c r="E1569" s="81"/>
      <c r="F1569" s="69"/>
      <c r="G1569" s="81"/>
      <c r="H1569" s="27" t="s">
        <v>1317</v>
      </c>
      <c r="I1569" s="27" t="s">
        <v>1348</v>
      </c>
      <c r="J1569" s="27" t="s">
        <v>1321</v>
      </c>
      <c r="K1569" s="27" t="s">
        <v>1346</v>
      </c>
      <c r="L1569" s="27" t="s">
        <v>1339</v>
      </c>
      <c r="M1569" s="22" t="s">
        <v>883</v>
      </c>
      <c r="N1569" s="21" t="s">
        <v>944</v>
      </c>
      <c r="O1569" s="21"/>
      <c r="P1569" s="21"/>
      <c r="Q1569" s="81"/>
      <c r="R1569" s="81"/>
    </row>
    <row r="1570" spans="1:18" ht="22.5" x14ac:dyDescent="0.25">
      <c r="A1570" s="79"/>
      <c r="B1570" s="88"/>
      <c r="C1570" s="88"/>
      <c r="D1570" s="81"/>
      <c r="E1570" s="81"/>
      <c r="F1570" s="70"/>
      <c r="G1570" s="81"/>
      <c r="H1570" s="27" t="s">
        <v>1318</v>
      </c>
      <c r="I1570" s="27" t="s">
        <v>1344</v>
      </c>
      <c r="J1570" s="27" t="s">
        <v>1322</v>
      </c>
      <c r="K1570" s="27" t="s">
        <v>1332</v>
      </c>
      <c r="L1570" s="27" t="s">
        <v>1335</v>
      </c>
      <c r="M1570" s="22" t="s">
        <v>887</v>
      </c>
      <c r="N1570" s="15" t="s">
        <v>1148</v>
      </c>
      <c r="O1570" s="15"/>
      <c r="P1570" s="15"/>
      <c r="Q1570" s="81"/>
      <c r="R1570" s="81"/>
    </row>
    <row r="1571" spans="1:18" ht="22.5" x14ac:dyDescent="0.25">
      <c r="A1571" s="79">
        <f>A1568+1</f>
        <v>404</v>
      </c>
      <c r="B1571" s="88">
        <v>-88.305891000000003</v>
      </c>
      <c r="C1571" s="88">
        <v>41.849902</v>
      </c>
      <c r="D1571" s="80" t="s">
        <v>1453</v>
      </c>
      <c r="E1571" s="81" t="s">
        <v>546</v>
      </c>
      <c r="F1571" s="68" t="s">
        <v>1342</v>
      </c>
      <c r="G1571" s="81" t="s">
        <v>562</v>
      </c>
      <c r="H1571" s="27" t="s">
        <v>1316</v>
      </c>
      <c r="I1571" s="27" t="s">
        <v>1344</v>
      </c>
      <c r="J1571" s="27" t="s">
        <v>1322</v>
      </c>
      <c r="K1571" s="27" t="s">
        <v>1332</v>
      </c>
      <c r="L1571" s="27" t="s">
        <v>1335</v>
      </c>
      <c r="M1571" s="22" t="s">
        <v>881</v>
      </c>
      <c r="N1571" s="15" t="s">
        <v>1148</v>
      </c>
      <c r="O1571" s="15"/>
      <c r="P1571" s="15"/>
      <c r="Q1571" s="80" t="s">
        <v>1313</v>
      </c>
      <c r="R1571" s="80"/>
    </row>
    <row r="1572" spans="1:18" x14ac:dyDescent="0.25">
      <c r="A1572" s="79"/>
      <c r="B1572" s="88"/>
      <c r="C1572" s="88"/>
      <c r="D1572" s="80"/>
      <c r="E1572" s="81"/>
      <c r="F1572" s="70"/>
      <c r="G1572" s="81"/>
      <c r="H1572" s="27" t="s">
        <v>1317</v>
      </c>
      <c r="I1572" s="27" t="s">
        <v>1344</v>
      </c>
      <c r="J1572" s="27" t="s">
        <v>1322</v>
      </c>
      <c r="K1572" s="27" t="s">
        <v>1350</v>
      </c>
      <c r="L1572" s="27" t="s">
        <v>1337</v>
      </c>
      <c r="M1572" s="22" t="s">
        <v>883</v>
      </c>
      <c r="N1572" s="15" t="s">
        <v>901</v>
      </c>
      <c r="O1572" s="15" t="s">
        <v>1352</v>
      </c>
      <c r="P1572" s="15"/>
      <c r="Q1572" s="80"/>
      <c r="R1572" s="80"/>
    </row>
    <row r="1573" spans="1:18" ht="27" x14ac:dyDescent="0.25">
      <c r="A1573" s="79"/>
      <c r="B1573" s="88"/>
      <c r="C1573" s="88"/>
      <c r="D1573" s="80"/>
      <c r="E1573" s="81" t="s">
        <v>546</v>
      </c>
      <c r="F1573" s="68" t="s">
        <v>1342</v>
      </c>
      <c r="G1573" s="81" t="s">
        <v>563</v>
      </c>
      <c r="H1573" s="27" t="s">
        <v>1316</v>
      </c>
      <c r="I1573" s="27" t="s">
        <v>1348</v>
      </c>
      <c r="J1573" s="27" t="s">
        <v>1321</v>
      </c>
      <c r="K1573" s="27" t="s">
        <v>1346</v>
      </c>
      <c r="L1573" s="27" t="s">
        <v>1339</v>
      </c>
      <c r="M1573" s="52" t="s">
        <v>887</v>
      </c>
      <c r="N1573" s="53" t="s">
        <v>1171</v>
      </c>
      <c r="O1573" s="15"/>
      <c r="P1573" s="15"/>
      <c r="Q1573" s="80"/>
      <c r="R1573" s="80"/>
    </row>
    <row r="1574" spans="1:18" ht="45" x14ac:dyDescent="0.25">
      <c r="A1574" s="79"/>
      <c r="B1574" s="88"/>
      <c r="C1574" s="88"/>
      <c r="D1574" s="80"/>
      <c r="E1574" s="81"/>
      <c r="F1574" s="69"/>
      <c r="G1574" s="81"/>
      <c r="H1574" s="27" t="s">
        <v>1317</v>
      </c>
      <c r="I1574" s="27" t="s">
        <v>1348</v>
      </c>
      <c r="J1574" s="27" t="s">
        <v>1321</v>
      </c>
      <c r="K1574" s="27" t="s">
        <v>1346</v>
      </c>
      <c r="L1574" s="27" t="s">
        <v>1339</v>
      </c>
      <c r="M1574" s="52" t="s">
        <v>889</v>
      </c>
      <c r="N1574" s="53" t="s">
        <v>944</v>
      </c>
      <c r="O1574" s="15" t="s">
        <v>1352</v>
      </c>
      <c r="P1574" s="15"/>
      <c r="Q1574" s="80"/>
      <c r="R1574" s="80"/>
    </row>
    <row r="1575" spans="1:18" ht="22.5" x14ac:dyDescent="0.25">
      <c r="A1575" s="79"/>
      <c r="B1575" s="88"/>
      <c r="C1575" s="88"/>
      <c r="D1575" s="80"/>
      <c r="E1575" s="81"/>
      <c r="F1575" s="69"/>
      <c r="G1575" s="81"/>
      <c r="H1575" s="27" t="s">
        <v>1318</v>
      </c>
      <c r="I1575" s="27" t="s">
        <v>1344</v>
      </c>
      <c r="J1575" s="27" t="s">
        <v>1322</v>
      </c>
      <c r="K1575" s="27" t="s">
        <v>1332</v>
      </c>
      <c r="L1575" s="27" t="s">
        <v>1335</v>
      </c>
      <c r="M1575" s="22" t="s">
        <v>881</v>
      </c>
      <c r="N1575" s="15" t="s">
        <v>1148</v>
      </c>
      <c r="O1575" s="21"/>
      <c r="P1575" s="21"/>
      <c r="Q1575" s="80"/>
      <c r="R1575" s="80"/>
    </row>
    <row r="1576" spans="1:18" x14ac:dyDescent="0.25">
      <c r="A1576" s="79"/>
      <c r="B1576" s="88"/>
      <c r="C1576" s="88"/>
      <c r="D1576" s="80"/>
      <c r="E1576" s="81"/>
      <c r="F1576" s="70"/>
      <c r="G1576" s="81"/>
      <c r="H1576" s="27" t="s">
        <v>1319</v>
      </c>
      <c r="I1576" s="27" t="s">
        <v>1344</v>
      </c>
      <c r="J1576" s="27" t="s">
        <v>1322</v>
      </c>
      <c r="K1576" s="27" t="s">
        <v>1350</v>
      </c>
      <c r="L1576" s="27" t="s">
        <v>1337</v>
      </c>
      <c r="M1576" s="22" t="s">
        <v>883</v>
      </c>
      <c r="N1576" s="15" t="s">
        <v>901</v>
      </c>
      <c r="O1576" s="21"/>
      <c r="P1576" s="21"/>
      <c r="Q1576" s="80"/>
      <c r="R1576" s="80"/>
    </row>
    <row r="1577" spans="1:18" ht="45.75" x14ac:dyDescent="0.25">
      <c r="A1577" s="18">
        <f>A1571+1</f>
        <v>405</v>
      </c>
      <c r="B1577" s="19">
        <v>-88.305920999999998</v>
      </c>
      <c r="C1577" s="19">
        <v>41.849381999999999</v>
      </c>
      <c r="D1577" s="15" t="s">
        <v>229</v>
      </c>
      <c r="E1577" s="15" t="s">
        <v>546</v>
      </c>
      <c r="F1577" s="15" t="s">
        <v>1367</v>
      </c>
      <c r="G1577" s="15" t="s">
        <v>567</v>
      </c>
      <c r="H1577" s="27" t="s">
        <v>1316</v>
      </c>
      <c r="I1577" s="27" t="s">
        <v>1348</v>
      </c>
      <c r="J1577" s="27" t="s">
        <v>1345</v>
      </c>
      <c r="K1577" s="27" t="s">
        <v>1368</v>
      </c>
      <c r="L1577" s="27" t="s">
        <v>1337</v>
      </c>
      <c r="M1577" s="22" t="s">
        <v>881</v>
      </c>
      <c r="N1577" s="15" t="s">
        <v>1172</v>
      </c>
      <c r="O1577" s="15"/>
      <c r="P1577" s="15"/>
      <c r="Q1577" s="40" t="s">
        <v>1313</v>
      </c>
      <c r="R1577" s="15"/>
    </row>
    <row r="1578" spans="1:18" x14ac:dyDescent="0.25">
      <c r="A1578" s="79">
        <f>A1577+1</f>
        <v>406</v>
      </c>
      <c r="B1578" s="88">
        <v>-88.305920999999998</v>
      </c>
      <c r="C1578" s="88">
        <v>41.849249</v>
      </c>
      <c r="D1578" s="80" t="s">
        <v>1471</v>
      </c>
      <c r="E1578" s="81" t="s">
        <v>552</v>
      </c>
      <c r="F1578" s="68" t="s">
        <v>1342</v>
      </c>
      <c r="G1578" s="81" t="s">
        <v>567</v>
      </c>
      <c r="H1578" s="27"/>
      <c r="I1578" s="27" t="s">
        <v>1059</v>
      </c>
      <c r="J1578" s="27" t="s">
        <v>1322</v>
      </c>
      <c r="K1578" s="27" t="s">
        <v>1362</v>
      </c>
      <c r="L1578" s="27" t="s">
        <v>1371</v>
      </c>
      <c r="M1578" s="22" t="s">
        <v>895</v>
      </c>
      <c r="N1578" s="13" t="s">
        <v>903</v>
      </c>
      <c r="O1578" s="13" t="s">
        <v>1059</v>
      </c>
      <c r="P1578" s="13"/>
      <c r="Q1578" s="80" t="s">
        <v>1313</v>
      </c>
      <c r="R1578" s="80" t="s">
        <v>1285</v>
      </c>
    </row>
    <row r="1579" spans="1:18" x14ac:dyDescent="0.25">
      <c r="A1579" s="79"/>
      <c r="B1579" s="88"/>
      <c r="C1579" s="88"/>
      <c r="D1579" s="81"/>
      <c r="E1579" s="81"/>
      <c r="F1579" s="70"/>
      <c r="G1579" s="81"/>
      <c r="H1579" s="27"/>
      <c r="I1579" s="27" t="s">
        <v>1059</v>
      </c>
      <c r="J1579" s="27" t="s">
        <v>1345</v>
      </c>
      <c r="K1579" s="27" t="s">
        <v>1368</v>
      </c>
      <c r="L1579" s="27" t="s">
        <v>1328</v>
      </c>
      <c r="M1579" s="22" t="s">
        <v>895</v>
      </c>
      <c r="N1579" s="17" t="s">
        <v>1074</v>
      </c>
      <c r="O1579" s="17"/>
      <c r="P1579" s="17"/>
      <c r="Q1579" s="81"/>
      <c r="R1579" s="81"/>
    </row>
    <row r="1580" spans="1:18" x14ac:dyDescent="0.25">
      <c r="A1580" s="79"/>
      <c r="B1580" s="88"/>
      <c r="C1580" s="88"/>
      <c r="D1580" s="81"/>
      <c r="E1580" s="81" t="s">
        <v>552</v>
      </c>
      <c r="F1580" s="68" t="s">
        <v>1342</v>
      </c>
      <c r="G1580" s="81" t="s">
        <v>568</v>
      </c>
      <c r="H1580" s="27"/>
      <c r="I1580" s="27" t="s">
        <v>1059</v>
      </c>
      <c r="J1580" s="27" t="s">
        <v>1321</v>
      </c>
      <c r="K1580" s="27" t="s">
        <v>1369</v>
      </c>
      <c r="L1580" s="27" t="s">
        <v>1336</v>
      </c>
      <c r="M1580" s="22" t="s">
        <v>895</v>
      </c>
      <c r="N1580" s="17" t="s">
        <v>893</v>
      </c>
      <c r="O1580" s="17"/>
      <c r="P1580" s="17"/>
      <c r="Q1580" s="81"/>
      <c r="R1580" s="81"/>
    </row>
    <row r="1581" spans="1:18" x14ac:dyDescent="0.25">
      <c r="A1581" s="79"/>
      <c r="B1581" s="88"/>
      <c r="C1581" s="88"/>
      <c r="D1581" s="81"/>
      <c r="E1581" s="81"/>
      <c r="F1581" s="69"/>
      <c r="G1581" s="81"/>
      <c r="H1581" s="27"/>
      <c r="I1581" s="27" t="s">
        <v>1059</v>
      </c>
      <c r="J1581" s="27" t="s">
        <v>1322</v>
      </c>
      <c r="K1581" s="27" t="s">
        <v>1370</v>
      </c>
      <c r="L1581" s="27" t="s">
        <v>1339</v>
      </c>
      <c r="M1581" s="22" t="s">
        <v>895</v>
      </c>
      <c r="N1581" s="17" t="s">
        <v>906</v>
      </c>
      <c r="O1581" s="17" t="s">
        <v>1372</v>
      </c>
      <c r="P1581" s="17"/>
      <c r="Q1581" s="81"/>
      <c r="R1581" s="81"/>
    </row>
    <row r="1582" spans="1:18" x14ac:dyDescent="0.25">
      <c r="A1582" s="79"/>
      <c r="B1582" s="88"/>
      <c r="C1582" s="88"/>
      <c r="D1582" s="81"/>
      <c r="E1582" s="81"/>
      <c r="F1582" s="70"/>
      <c r="G1582" s="81"/>
      <c r="H1582" s="27"/>
      <c r="I1582" s="27" t="s">
        <v>1059</v>
      </c>
      <c r="J1582" s="27" t="s">
        <v>1345</v>
      </c>
      <c r="K1582" s="27" t="s">
        <v>1368</v>
      </c>
      <c r="L1582" s="27" t="s">
        <v>1328</v>
      </c>
      <c r="M1582" s="22" t="s">
        <v>895</v>
      </c>
      <c r="N1582" s="13" t="s">
        <v>1074</v>
      </c>
      <c r="O1582" s="13"/>
      <c r="P1582" s="13"/>
      <c r="Q1582" s="81"/>
      <c r="R1582" s="81"/>
    </row>
    <row r="1583" spans="1:18" x14ac:dyDescent="0.25">
      <c r="A1583" s="79"/>
      <c r="B1583" s="88"/>
      <c r="C1583" s="88"/>
      <c r="D1583" s="81"/>
      <c r="E1583" s="81" t="s">
        <v>552</v>
      </c>
      <c r="F1583" s="68" t="s">
        <v>1342</v>
      </c>
      <c r="G1583" s="81" t="s">
        <v>569</v>
      </c>
      <c r="H1583" s="27"/>
      <c r="I1583" s="27" t="s">
        <v>1059</v>
      </c>
      <c r="J1583" s="27" t="s">
        <v>1321</v>
      </c>
      <c r="K1583" s="27" t="s">
        <v>1369</v>
      </c>
      <c r="L1583" s="27" t="s">
        <v>1336</v>
      </c>
      <c r="M1583" s="22" t="s">
        <v>895</v>
      </c>
      <c r="N1583" s="17" t="s">
        <v>893</v>
      </c>
      <c r="O1583" s="17"/>
      <c r="P1583" s="17"/>
      <c r="Q1583" s="81"/>
      <c r="R1583" s="81"/>
    </row>
    <row r="1584" spans="1:18" x14ac:dyDescent="0.25">
      <c r="A1584" s="79"/>
      <c r="B1584" s="88"/>
      <c r="C1584" s="88"/>
      <c r="D1584" s="81"/>
      <c r="E1584" s="81"/>
      <c r="F1584" s="69"/>
      <c r="G1584" s="81"/>
      <c r="H1584" s="27"/>
      <c r="I1584" s="27" t="s">
        <v>1059</v>
      </c>
      <c r="J1584" s="27" t="s">
        <v>1322</v>
      </c>
      <c r="K1584" s="27" t="s">
        <v>1362</v>
      </c>
      <c r="L1584" s="27" t="s">
        <v>1329</v>
      </c>
      <c r="M1584" s="22" t="s">
        <v>895</v>
      </c>
      <c r="N1584" s="17" t="s">
        <v>960</v>
      </c>
      <c r="O1584" s="17" t="s">
        <v>1061</v>
      </c>
      <c r="P1584" s="17"/>
      <c r="Q1584" s="81"/>
      <c r="R1584" s="81"/>
    </row>
    <row r="1585" spans="1:18" x14ac:dyDescent="0.25">
      <c r="A1585" s="79"/>
      <c r="B1585" s="88"/>
      <c r="C1585" s="88"/>
      <c r="D1585" s="81"/>
      <c r="E1585" s="81"/>
      <c r="F1585" s="70"/>
      <c r="G1585" s="81"/>
      <c r="H1585" s="27"/>
      <c r="I1585" s="27" t="s">
        <v>1059</v>
      </c>
      <c r="J1585" s="27" t="s">
        <v>1345</v>
      </c>
      <c r="K1585" s="27" t="s">
        <v>1368</v>
      </c>
      <c r="L1585" s="27" t="s">
        <v>1328</v>
      </c>
      <c r="M1585" s="22" t="s">
        <v>895</v>
      </c>
      <c r="N1585" s="17" t="s">
        <v>1074</v>
      </c>
      <c r="O1585" s="17"/>
      <c r="P1585" s="17"/>
      <c r="Q1585" s="81"/>
      <c r="R1585" s="81"/>
    </row>
    <row r="1586" spans="1:18" ht="22.5" x14ac:dyDescent="0.25">
      <c r="A1586" s="79">
        <f>A1578+1</f>
        <v>407</v>
      </c>
      <c r="B1586" s="88">
        <v>-88.305875710564706</v>
      </c>
      <c r="C1586" s="88">
        <v>41.848541661857098</v>
      </c>
      <c r="D1586" s="80" t="s">
        <v>1451</v>
      </c>
      <c r="E1586" s="81" t="s">
        <v>552</v>
      </c>
      <c r="F1586" s="68" t="s">
        <v>1342</v>
      </c>
      <c r="G1586" s="81" t="s">
        <v>570</v>
      </c>
      <c r="H1586" s="27" t="s">
        <v>1316</v>
      </c>
      <c r="I1586" s="27" t="s">
        <v>1344</v>
      </c>
      <c r="J1586" s="27" t="s">
        <v>1322</v>
      </c>
      <c r="K1586" s="27" t="s">
        <v>1332</v>
      </c>
      <c r="L1586" s="27" t="s">
        <v>1335</v>
      </c>
      <c r="M1586" s="22" t="s">
        <v>881</v>
      </c>
      <c r="N1586" s="15" t="s">
        <v>1148</v>
      </c>
      <c r="O1586" s="15"/>
      <c r="P1586" s="15"/>
      <c r="Q1586" s="80" t="s">
        <v>1313</v>
      </c>
      <c r="R1586" s="80"/>
    </row>
    <row r="1587" spans="1:18" x14ac:dyDescent="0.25">
      <c r="A1587" s="79"/>
      <c r="B1587" s="88"/>
      <c r="C1587" s="88"/>
      <c r="D1587" s="81"/>
      <c r="E1587" s="81"/>
      <c r="F1587" s="70"/>
      <c r="G1587" s="81"/>
      <c r="H1587" s="27" t="s">
        <v>1317</v>
      </c>
      <c r="I1587" s="27" t="s">
        <v>1344</v>
      </c>
      <c r="J1587" s="27" t="s">
        <v>1322</v>
      </c>
      <c r="K1587" s="27" t="s">
        <v>1362</v>
      </c>
      <c r="L1587" s="27" t="s">
        <v>1337</v>
      </c>
      <c r="M1587" s="22" t="s">
        <v>883</v>
      </c>
      <c r="N1587" s="15" t="s">
        <v>903</v>
      </c>
      <c r="O1587" s="15" t="s">
        <v>1059</v>
      </c>
      <c r="P1587" s="15"/>
      <c r="Q1587" s="81"/>
      <c r="R1587" s="81"/>
    </row>
    <row r="1588" spans="1:18" ht="22.5" x14ac:dyDescent="0.25">
      <c r="A1588" s="79"/>
      <c r="B1588" s="88"/>
      <c r="C1588" s="88"/>
      <c r="D1588" s="81"/>
      <c r="E1588" s="81" t="s">
        <v>552</v>
      </c>
      <c r="F1588" s="68" t="s">
        <v>1342</v>
      </c>
      <c r="G1588" s="81" t="s">
        <v>571</v>
      </c>
      <c r="H1588" s="27" t="s">
        <v>1316</v>
      </c>
      <c r="I1588" s="27" t="s">
        <v>1344</v>
      </c>
      <c r="J1588" s="27" t="s">
        <v>1322</v>
      </c>
      <c r="K1588" s="27" t="s">
        <v>1332</v>
      </c>
      <c r="L1588" s="27" t="s">
        <v>1335</v>
      </c>
      <c r="M1588" s="22" t="s">
        <v>881</v>
      </c>
      <c r="N1588" s="15" t="s">
        <v>1148</v>
      </c>
      <c r="O1588" s="15"/>
      <c r="P1588" s="15"/>
      <c r="Q1588" s="81"/>
      <c r="R1588" s="81"/>
    </row>
    <row r="1589" spans="1:18" x14ac:dyDescent="0.25">
      <c r="A1589" s="79"/>
      <c r="B1589" s="88"/>
      <c r="C1589" s="88"/>
      <c r="D1589" s="81"/>
      <c r="E1589" s="81"/>
      <c r="F1589" s="70"/>
      <c r="G1589" s="81"/>
      <c r="H1589" s="27" t="s">
        <v>1317</v>
      </c>
      <c r="I1589" s="27" t="s">
        <v>1344</v>
      </c>
      <c r="J1589" s="27" t="s">
        <v>1322</v>
      </c>
      <c r="K1589" s="27" t="s">
        <v>1362</v>
      </c>
      <c r="L1589" s="27" t="s">
        <v>1337</v>
      </c>
      <c r="M1589" s="22" t="s">
        <v>883</v>
      </c>
      <c r="N1589" s="15" t="s">
        <v>960</v>
      </c>
      <c r="O1589" s="15" t="s">
        <v>1061</v>
      </c>
      <c r="P1589" s="15"/>
      <c r="Q1589" s="81"/>
      <c r="R1589" s="81"/>
    </row>
    <row r="1590" spans="1:18" ht="45.75" x14ac:dyDescent="0.25">
      <c r="A1590" s="18">
        <f>A1586+1</f>
        <v>408</v>
      </c>
      <c r="B1590" s="19">
        <v>-88.306371999999996</v>
      </c>
      <c r="C1590" s="19">
        <v>41.851326</v>
      </c>
      <c r="D1590" s="15" t="s">
        <v>572</v>
      </c>
      <c r="E1590" s="15" t="s">
        <v>552</v>
      </c>
      <c r="F1590" s="15" t="s">
        <v>1367</v>
      </c>
      <c r="G1590" s="15" t="s">
        <v>573</v>
      </c>
      <c r="H1590" s="27" t="s">
        <v>1316</v>
      </c>
      <c r="I1590" s="27" t="s">
        <v>1348</v>
      </c>
      <c r="J1590" s="27" t="s">
        <v>1345</v>
      </c>
      <c r="K1590" s="27" t="s">
        <v>1346</v>
      </c>
      <c r="L1590" s="27" t="s">
        <v>1329</v>
      </c>
      <c r="M1590" s="22" t="s">
        <v>881</v>
      </c>
      <c r="N1590" s="15" t="s">
        <v>1173</v>
      </c>
      <c r="O1590" s="15"/>
      <c r="P1590" s="15"/>
      <c r="Q1590" s="40" t="s">
        <v>1313</v>
      </c>
      <c r="R1590" s="15"/>
    </row>
    <row r="1591" spans="1:18" ht="45.75" x14ac:dyDescent="0.25">
      <c r="A1591" s="18">
        <f>A1590+1</f>
        <v>409</v>
      </c>
      <c r="B1591" s="19">
        <v>-88.306465000000003</v>
      </c>
      <c r="C1591" s="19">
        <v>41.851322000000003</v>
      </c>
      <c r="D1591" s="15" t="s">
        <v>229</v>
      </c>
      <c r="E1591" s="15" t="s">
        <v>552</v>
      </c>
      <c r="F1591" s="15" t="s">
        <v>1367</v>
      </c>
      <c r="G1591" s="15" t="s">
        <v>567</v>
      </c>
      <c r="H1591" s="27" t="s">
        <v>1316</v>
      </c>
      <c r="I1591" s="27" t="s">
        <v>1348</v>
      </c>
      <c r="J1591" s="27" t="s">
        <v>1345</v>
      </c>
      <c r="K1591" s="27" t="s">
        <v>1346</v>
      </c>
      <c r="L1591" s="27" t="s">
        <v>1329</v>
      </c>
      <c r="M1591" s="22" t="s">
        <v>881</v>
      </c>
      <c r="N1591" s="15" t="s">
        <v>1174</v>
      </c>
      <c r="O1591" s="15"/>
      <c r="P1591" s="15"/>
      <c r="Q1591" s="40" t="s">
        <v>1313</v>
      </c>
      <c r="R1591" s="15"/>
    </row>
    <row r="1592" spans="1:18" ht="22.5" x14ac:dyDescent="0.25">
      <c r="A1592" s="79">
        <f>A1591+1</f>
        <v>410</v>
      </c>
      <c r="B1592" s="88">
        <v>-88.306470662403498</v>
      </c>
      <c r="C1592" s="88">
        <v>41.851335066543797</v>
      </c>
      <c r="D1592" s="81" t="s">
        <v>572</v>
      </c>
      <c r="E1592" s="81" t="s">
        <v>552</v>
      </c>
      <c r="F1592" s="68" t="s">
        <v>1342</v>
      </c>
      <c r="G1592" s="81" t="s">
        <v>574</v>
      </c>
      <c r="H1592" s="27" t="s">
        <v>1316</v>
      </c>
      <c r="I1592" s="27" t="s">
        <v>1344</v>
      </c>
      <c r="J1592" s="27" t="s">
        <v>1322</v>
      </c>
      <c r="K1592" s="27" t="s">
        <v>1332</v>
      </c>
      <c r="L1592" s="27" t="s">
        <v>1335</v>
      </c>
      <c r="M1592" s="22" t="s">
        <v>881</v>
      </c>
      <c r="N1592" s="15" t="s">
        <v>1148</v>
      </c>
      <c r="O1592" s="15"/>
      <c r="P1592" s="15"/>
      <c r="Q1592" s="81" t="s">
        <v>1313</v>
      </c>
      <c r="R1592" s="81"/>
    </row>
    <row r="1593" spans="1:18" ht="67.5" x14ac:dyDescent="0.25">
      <c r="A1593" s="79"/>
      <c r="B1593" s="88"/>
      <c r="C1593" s="88"/>
      <c r="D1593" s="81"/>
      <c r="E1593" s="81"/>
      <c r="F1593" s="70"/>
      <c r="G1593" s="81"/>
      <c r="H1593" s="27" t="s">
        <v>1317</v>
      </c>
      <c r="I1593" s="27" t="s">
        <v>1344</v>
      </c>
      <c r="J1593" s="27" t="s">
        <v>1322</v>
      </c>
      <c r="K1593" s="27" t="s">
        <v>1373</v>
      </c>
      <c r="L1593" s="27" t="s">
        <v>1337</v>
      </c>
      <c r="M1593" s="22" t="s">
        <v>883</v>
      </c>
      <c r="N1593" s="15" t="s">
        <v>1154</v>
      </c>
      <c r="O1593" s="15" t="s">
        <v>1374</v>
      </c>
      <c r="P1593" s="15"/>
      <c r="Q1593" s="81"/>
      <c r="R1593" s="81"/>
    </row>
    <row r="1594" spans="1:18" ht="45.75" x14ac:dyDescent="0.25">
      <c r="A1594" s="18">
        <f>A1592+1</f>
        <v>411</v>
      </c>
      <c r="B1594" s="19">
        <v>-88.306580999999994</v>
      </c>
      <c r="C1594" s="19">
        <v>41.851337999999998</v>
      </c>
      <c r="D1594" s="15" t="s">
        <v>572</v>
      </c>
      <c r="E1594" s="15" t="s">
        <v>552</v>
      </c>
      <c r="F1594" s="15" t="s">
        <v>1343</v>
      </c>
      <c r="G1594" s="15" t="s">
        <v>575</v>
      </c>
      <c r="H1594" s="27" t="s">
        <v>1316</v>
      </c>
      <c r="I1594" s="27" t="s">
        <v>1320</v>
      </c>
      <c r="J1594" s="27" t="s">
        <v>1322</v>
      </c>
      <c r="K1594" s="27" t="s">
        <v>1333</v>
      </c>
      <c r="L1594" s="27" t="s">
        <v>1337</v>
      </c>
      <c r="M1594" s="22" t="s">
        <v>881</v>
      </c>
      <c r="N1594" s="17" t="s">
        <v>1175</v>
      </c>
      <c r="O1594" s="17"/>
      <c r="P1594" s="17"/>
      <c r="Q1594" s="40" t="s">
        <v>1313</v>
      </c>
      <c r="R1594" s="15"/>
    </row>
    <row r="1595" spans="1:18" ht="22.5" x14ac:dyDescent="0.25">
      <c r="A1595" s="79">
        <f>A1594+1</f>
        <v>412</v>
      </c>
      <c r="B1595" s="88">
        <v>-88.306612000000001</v>
      </c>
      <c r="C1595" s="88">
        <v>41.851297000000002</v>
      </c>
      <c r="D1595" s="81" t="s">
        <v>21</v>
      </c>
      <c r="E1595" s="81" t="s">
        <v>552</v>
      </c>
      <c r="F1595" s="68" t="s">
        <v>1342</v>
      </c>
      <c r="G1595" s="81" t="s">
        <v>576</v>
      </c>
      <c r="H1595" s="27" t="s">
        <v>1316</v>
      </c>
      <c r="I1595" s="27" t="s">
        <v>1348</v>
      </c>
      <c r="J1595" s="27" t="s">
        <v>1322</v>
      </c>
      <c r="K1595" s="27" t="s">
        <v>1375</v>
      </c>
      <c r="L1595" s="27" t="s">
        <v>1337</v>
      </c>
      <c r="M1595" s="22" t="s">
        <v>881</v>
      </c>
      <c r="N1595" s="15" t="s">
        <v>1176</v>
      </c>
      <c r="O1595" s="15" t="s">
        <v>1352</v>
      </c>
      <c r="P1595" s="15"/>
      <c r="Q1595" s="81" t="s">
        <v>1313</v>
      </c>
      <c r="R1595" s="81"/>
    </row>
    <row r="1596" spans="1:18" ht="22.5" x14ac:dyDescent="0.25">
      <c r="A1596" s="79"/>
      <c r="B1596" s="88"/>
      <c r="C1596" s="88"/>
      <c r="D1596" s="81"/>
      <c r="E1596" s="81"/>
      <c r="F1596" s="70"/>
      <c r="G1596" s="81"/>
      <c r="H1596" s="27" t="s">
        <v>1317</v>
      </c>
      <c r="I1596" s="27" t="s">
        <v>1344</v>
      </c>
      <c r="J1596" s="27" t="s">
        <v>1322</v>
      </c>
      <c r="K1596" s="27" t="s">
        <v>1375</v>
      </c>
      <c r="L1596" s="27" t="s">
        <v>1337</v>
      </c>
      <c r="M1596" s="22" t="s">
        <v>883</v>
      </c>
      <c r="N1596" s="15" t="s">
        <v>1177</v>
      </c>
      <c r="O1596" s="15" t="s">
        <v>1376</v>
      </c>
      <c r="P1596" s="15"/>
      <c r="Q1596" s="81"/>
      <c r="R1596" s="81"/>
    </row>
    <row r="1597" spans="1:18" ht="45.75" x14ac:dyDescent="0.25">
      <c r="A1597" s="18">
        <f>A1595+1</f>
        <v>413</v>
      </c>
      <c r="B1597" s="19">
        <v>-88.307168000000004</v>
      </c>
      <c r="C1597" s="19">
        <v>41.851281999999998</v>
      </c>
      <c r="D1597" s="15" t="s">
        <v>21</v>
      </c>
      <c r="E1597" s="15" t="s">
        <v>552</v>
      </c>
      <c r="F1597" s="15" t="s">
        <v>1367</v>
      </c>
      <c r="G1597" s="15" t="s">
        <v>506</v>
      </c>
      <c r="H1597" s="27"/>
      <c r="I1597" s="27"/>
      <c r="J1597" s="27"/>
      <c r="K1597" s="27"/>
      <c r="L1597" s="27"/>
      <c r="M1597" s="22" t="s">
        <v>895</v>
      </c>
      <c r="N1597" s="15"/>
      <c r="O1597" s="15"/>
      <c r="P1597" s="15"/>
      <c r="Q1597" s="40" t="s">
        <v>1313</v>
      </c>
      <c r="R1597" s="15"/>
    </row>
    <row r="1598" spans="1:18" ht="22.5" x14ac:dyDescent="0.25">
      <c r="A1598" s="79">
        <f>A1597+1</f>
        <v>414</v>
      </c>
      <c r="B1598" s="88">
        <v>-88.307732000000001</v>
      </c>
      <c r="C1598" s="88">
        <v>41.851272999999999</v>
      </c>
      <c r="D1598" s="81" t="s">
        <v>21</v>
      </c>
      <c r="E1598" s="81" t="s">
        <v>552</v>
      </c>
      <c r="F1598" s="68" t="s">
        <v>1367</v>
      </c>
      <c r="G1598" s="81" t="s">
        <v>577</v>
      </c>
      <c r="H1598" s="27" t="s">
        <v>1316</v>
      </c>
      <c r="I1598" s="27" t="s">
        <v>1348</v>
      </c>
      <c r="J1598" s="27" t="s">
        <v>1322</v>
      </c>
      <c r="K1598" s="27" t="s">
        <v>1375</v>
      </c>
      <c r="L1598" s="27" t="s">
        <v>1337</v>
      </c>
      <c r="M1598" s="22" t="s">
        <v>881</v>
      </c>
      <c r="N1598" s="15" t="s">
        <v>1178</v>
      </c>
      <c r="O1598" s="15" t="s">
        <v>1061</v>
      </c>
      <c r="P1598" s="15"/>
      <c r="Q1598" s="81" t="s">
        <v>1313</v>
      </c>
      <c r="R1598" s="81"/>
    </row>
    <row r="1599" spans="1:18" ht="22.5" x14ac:dyDescent="0.25">
      <c r="A1599" s="79"/>
      <c r="B1599" s="88"/>
      <c r="C1599" s="88"/>
      <c r="D1599" s="81"/>
      <c r="E1599" s="81"/>
      <c r="F1599" s="70"/>
      <c r="G1599" s="81"/>
      <c r="H1599" s="27" t="s">
        <v>1317</v>
      </c>
      <c r="I1599" s="27" t="s">
        <v>1348</v>
      </c>
      <c r="J1599" s="27" t="s">
        <v>1322</v>
      </c>
      <c r="K1599" s="27" t="s">
        <v>1375</v>
      </c>
      <c r="L1599" s="27" t="s">
        <v>1337</v>
      </c>
      <c r="M1599" s="22" t="s">
        <v>883</v>
      </c>
      <c r="N1599" s="15" t="s">
        <v>1179</v>
      </c>
      <c r="O1599" s="15" t="s">
        <v>1352</v>
      </c>
      <c r="P1599" s="15"/>
      <c r="Q1599" s="81"/>
      <c r="R1599" s="81"/>
    </row>
    <row r="1600" spans="1:18" ht="22.5" x14ac:dyDescent="0.25">
      <c r="A1600" s="79">
        <f>A1598+1</f>
        <v>415</v>
      </c>
      <c r="B1600" s="88">
        <v>-88.306747999999999</v>
      </c>
      <c r="C1600" s="88">
        <v>41.849747000000001</v>
      </c>
      <c r="D1600" s="81" t="s">
        <v>68</v>
      </c>
      <c r="E1600" s="81" t="s">
        <v>552</v>
      </c>
      <c r="F1600" s="68" t="s">
        <v>1342</v>
      </c>
      <c r="G1600" s="81" t="s">
        <v>567</v>
      </c>
      <c r="H1600" s="27" t="s">
        <v>1316</v>
      </c>
      <c r="I1600" s="27" t="s">
        <v>1059</v>
      </c>
      <c r="J1600" s="27" t="s">
        <v>1322</v>
      </c>
      <c r="K1600" s="27" t="s">
        <v>1332</v>
      </c>
      <c r="L1600" s="27" t="s">
        <v>1335</v>
      </c>
      <c r="M1600" s="22" t="s">
        <v>881</v>
      </c>
      <c r="N1600" s="15" t="s">
        <v>1148</v>
      </c>
      <c r="O1600" s="15"/>
      <c r="P1600" s="15"/>
      <c r="Q1600" s="81" t="s">
        <v>1313</v>
      </c>
      <c r="R1600" s="81"/>
    </row>
    <row r="1601" spans="1:18" x14ac:dyDescent="0.25">
      <c r="A1601" s="79"/>
      <c r="B1601" s="88"/>
      <c r="C1601" s="88"/>
      <c r="D1601" s="81"/>
      <c r="E1601" s="81"/>
      <c r="F1601" s="70"/>
      <c r="G1601" s="81"/>
      <c r="H1601" s="27" t="s">
        <v>1317</v>
      </c>
      <c r="I1601" s="27" t="s">
        <v>1344</v>
      </c>
      <c r="J1601" s="27" t="s">
        <v>1322</v>
      </c>
      <c r="K1601" s="27" t="s">
        <v>1350</v>
      </c>
      <c r="L1601" s="27" t="s">
        <v>1337</v>
      </c>
      <c r="M1601" s="22" t="s">
        <v>883</v>
      </c>
      <c r="N1601" s="15" t="s">
        <v>901</v>
      </c>
      <c r="O1601" s="15" t="s">
        <v>1352</v>
      </c>
      <c r="P1601" s="15"/>
      <c r="Q1601" s="81"/>
      <c r="R1601" s="81"/>
    </row>
    <row r="1602" spans="1:18" ht="22.5" x14ac:dyDescent="0.25">
      <c r="A1602" s="79"/>
      <c r="B1602" s="88"/>
      <c r="C1602" s="88"/>
      <c r="D1602" s="81"/>
      <c r="E1602" s="81" t="s">
        <v>552</v>
      </c>
      <c r="F1602" s="68" t="s">
        <v>1342</v>
      </c>
      <c r="G1602" s="81" t="s">
        <v>569</v>
      </c>
      <c r="H1602" s="27"/>
      <c r="I1602" s="27" t="s">
        <v>1344</v>
      </c>
      <c r="J1602" s="29" t="s">
        <v>1322</v>
      </c>
      <c r="K1602" s="29" t="s">
        <v>1346</v>
      </c>
      <c r="L1602" s="29" t="s">
        <v>1339</v>
      </c>
      <c r="M1602" s="13" t="s">
        <v>895</v>
      </c>
      <c r="N1602" s="17" t="s">
        <v>1180</v>
      </c>
      <c r="O1602" s="17" t="s">
        <v>1061</v>
      </c>
      <c r="P1602" s="17"/>
      <c r="Q1602" s="81"/>
      <c r="R1602" s="81"/>
    </row>
    <row r="1603" spans="1:18" ht="22.5" x14ac:dyDescent="0.25">
      <c r="A1603" s="79"/>
      <c r="B1603" s="88"/>
      <c r="C1603" s="88"/>
      <c r="D1603" s="81"/>
      <c r="E1603" s="81"/>
      <c r="F1603" s="69"/>
      <c r="G1603" s="81"/>
      <c r="H1603" s="27" t="s">
        <v>1316</v>
      </c>
      <c r="I1603" s="27" t="s">
        <v>1344</v>
      </c>
      <c r="J1603" s="27" t="s">
        <v>1322</v>
      </c>
      <c r="K1603" s="27" t="s">
        <v>1332</v>
      </c>
      <c r="L1603" s="27" t="s">
        <v>1335</v>
      </c>
      <c r="M1603" s="22" t="s">
        <v>881</v>
      </c>
      <c r="N1603" s="15" t="s">
        <v>1148</v>
      </c>
      <c r="O1603" s="15"/>
      <c r="P1603" s="15"/>
      <c r="Q1603" s="81"/>
      <c r="R1603" s="81"/>
    </row>
    <row r="1604" spans="1:18" x14ac:dyDescent="0.25">
      <c r="A1604" s="79"/>
      <c r="B1604" s="88"/>
      <c r="C1604" s="88"/>
      <c r="D1604" s="81"/>
      <c r="E1604" s="81"/>
      <c r="F1604" s="70"/>
      <c r="G1604" s="81"/>
      <c r="H1604" s="27" t="s">
        <v>1317</v>
      </c>
      <c r="I1604" s="27" t="s">
        <v>1344</v>
      </c>
      <c r="J1604" s="27" t="s">
        <v>1322</v>
      </c>
      <c r="K1604" s="27" t="s">
        <v>1351</v>
      </c>
      <c r="L1604" s="27" t="s">
        <v>1337</v>
      </c>
      <c r="M1604" s="22" t="s">
        <v>883</v>
      </c>
      <c r="N1604" s="15" t="s">
        <v>953</v>
      </c>
      <c r="O1604" s="15" t="s">
        <v>1372</v>
      </c>
      <c r="P1604" s="15"/>
      <c r="Q1604" s="81"/>
      <c r="R1604" s="81"/>
    </row>
    <row r="1605" spans="1:18" ht="22.5" x14ac:dyDescent="0.25">
      <c r="A1605" s="79">
        <f>A1600+1</f>
        <v>416</v>
      </c>
      <c r="B1605" s="88">
        <v>-88.306602670670401</v>
      </c>
      <c r="C1605" s="88">
        <v>41.848605963834302</v>
      </c>
      <c r="D1605" s="80" t="s">
        <v>1451</v>
      </c>
      <c r="E1605" s="81" t="s">
        <v>552</v>
      </c>
      <c r="F1605" s="68" t="s">
        <v>1342</v>
      </c>
      <c r="G1605" s="81" t="s">
        <v>578</v>
      </c>
      <c r="H1605" s="27" t="s">
        <v>1316</v>
      </c>
      <c r="I1605" s="27" t="s">
        <v>1344</v>
      </c>
      <c r="J1605" s="27" t="s">
        <v>1322</v>
      </c>
      <c r="K1605" s="27" t="s">
        <v>1332</v>
      </c>
      <c r="L1605" s="27" t="s">
        <v>1335</v>
      </c>
      <c r="M1605" s="22" t="s">
        <v>881</v>
      </c>
      <c r="N1605" s="15" t="s">
        <v>1148</v>
      </c>
      <c r="O1605" s="15"/>
      <c r="P1605" s="15"/>
      <c r="Q1605" s="80" t="s">
        <v>1313</v>
      </c>
      <c r="R1605" s="80"/>
    </row>
    <row r="1606" spans="1:18" ht="33.75" x14ac:dyDescent="0.25">
      <c r="A1606" s="79"/>
      <c r="B1606" s="88"/>
      <c r="C1606" s="88"/>
      <c r="D1606" s="81"/>
      <c r="E1606" s="81"/>
      <c r="F1606" s="70"/>
      <c r="G1606" s="81"/>
      <c r="H1606" s="27" t="s">
        <v>1317</v>
      </c>
      <c r="I1606" s="27" t="s">
        <v>1344</v>
      </c>
      <c r="J1606" s="27" t="s">
        <v>1322</v>
      </c>
      <c r="K1606" s="27" t="s">
        <v>1373</v>
      </c>
      <c r="L1606" s="27" t="s">
        <v>1337</v>
      </c>
      <c r="M1606" s="22" t="s">
        <v>883</v>
      </c>
      <c r="N1606" s="15" t="s">
        <v>1181</v>
      </c>
      <c r="O1606" s="15" t="s">
        <v>1378</v>
      </c>
      <c r="P1606" s="15"/>
      <c r="Q1606" s="81"/>
      <c r="R1606" s="81"/>
    </row>
    <row r="1607" spans="1:18" ht="22.5" x14ac:dyDescent="0.25">
      <c r="A1607" s="79"/>
      <c r="B1607" s="88"/>
      <c r="C1607" s="88"/>
      <c r="D1607" s="81"/>
      <c r="E1607" s="81" t="s">
        <v>552</v>
      </c>
      <c r="F1607" s="68" t="s">
        <v>1342</v>
      </c>
      <c r="G1607" s="81" t="s">
        <v>579</v>
      </c>
      <c r="H1607" s="27" t="s">
        <v>1316</v>
      </c>
      <c r="I1607" s="27" t="s">
        <v>1344</v>
      </c>
      <c r="J1607" s="27" t="s">
        <v>1322</v>
      </c>
      <c r="K1607" s="27" t="s">
        <v>1332</v>
      </c>
      <c r="L1607" s="27" t="s">
        <v>1335</v>
      </c>
      <c r="M1607" s="22" t="s">
        <v>881</v>
      </c>
      <c r="N1607" s="15" t="s">
        <v>1148</v>
      </c>
      <c r="O1607" s="15"/>
      <c r="P1607" s="15"/>
      <c r="Q1607" s="81"/>
      <c r="R1607" s="81"/>
    </row>
    <row r="1608" spans="1:18" ht="33.75" x14ac:dyDescent="0.25">
      <c r="A1608" s="79"/>
      <c r="B1608" s="88"/>
      <c r="C1608" s="88"/>
      <c r="D1608" s="81"/>
      <c r="E1608" s="81"/>
      <c r="F1608" s="70"/>
      <c r="G1608" s="81"/>
      <c r="H1608" s="27" t="s">
        <v>1317</v>
      </c>
      <c r="I1608" s="27" t="s">
        <v>1344</v>
      </c>
      <c r="J1608" s="27" t="s">
        <v>1322</v>
      </c>
      <c r="K1608" s="27" t="s">
        <v>1373</v>
      </c>
      <c r="L1608" s="27" t="s">
        <v>1337</v>
      </c>
      <c r="M1608" s="22" t="s">
        <v>883</v>
      </c>
      <c r="N1608" s="15" t="s">
        <v>1182</v>
      </c>
      <c r="O1608" s="15" t="s">
        <v>1379</v>
      </c>
      <c r="P1608" s="15"/>
      <c r="Q1608" s="81"/>
      <c r="R1608" s="81"/>
    </row>
    <row r="1609" spans="1:18" ht="22.5" x14ac:dyDescent="0.25">
      <c r="A1609" s="79"/>
      <c r="B1609" s="88"/>
      <c r="C1609" s="88"/>
      <c r="D1609" s="81"/>
      <c r="E1609" s="81" t="s">
        <v>552</v>
      </c>
      <c r="F1609" s="68" t="s">
        <v>1342</v>
      </c>
      <c r="G1609" s="81" t="s">
        <v>580</v>
      </c>
      <c r="H1609" s="27" t="s">
        <v>1316</v>
      </c>
      <c r="I1609" s="27" t="s">
        <v>1344</v>
      </c>
      <c r="J1609" s="27" t="s">
        <v>1322</v>
      </c>
      <c r="K1609" s="27" t="s">
        <v>1332</v>
      </c>
      <c r="L1609" s="27" t="s">
        <v>1335</v>
      </c>
      <c r="M1609" s="22" t="s">
        <v>881</v>
      </c>
      <c r="N1609" s="15" t="s">
        <v>1148</v>
      </c>
      <c r="O1609" s="15"/>
      <c r="P1609" s="15"/>
      <c r="Q1609" s="81"/>
      <c r="R1609" s="81"/>
    </row>
    <row r="1610" spans="1:18" x14ac:dyDescent="0.25">
      <c r="A1610" s="79"/>
      <c r="B1610" s="88"/>
      <c r="C1610" s="88"/>
      <c r="D1610" s="81"/>
      <c r="E1610" s="81"/>
      <c r="F1610" s="70"/>
      <c r="G1610" s="81"/>
      <c r="H1610" s="27" t="s">
        <v>1317</v>
      </c>
      <c r="I1610" s="27" t="s">
        <v>1344</v>
      </c>
      <c r="J1610" s="27" t="s">
        <v>1322</v>
      </c>
      <c r="K1610" s="27" t="s">
        <v>1377</v>
      </c>
      <c r="L1610" s="27" t="s">
        <v>1337</v>
      </c>
      <c r="M1610" s="22" t="s">
        <v>883</v>
      </c>
      <c r="N1610" s="15" t="s">
        <v>983</v>
      </c>
      <c r="O1610" s="15" t="s">
        <v>1355</v>
      </c>
      <c r="P1610" s="15"/>
      <c r="Q1610" s="81"/>
      <c r="R1610" s="81"/>
    </row>
    <row r="1611" spans="1:18" ht="49.5" x14ac:dyDescent="0.25">
      <c r="A1611" s="18">
        <f>A1605+1</f>
        <v>417</v>
      </c>
      <c r="B1611" s="19">
        <v>-88.306488713999997</v>
      </c>
      <c r="C1611" s="19">
        <v>41.847902906000002</v>
      </c>
      <c r="D1611" s="50" t="s">
        <v>23</v>
      </c>
      <c r="E1611" s="15" t="s">
        <v>552</v>
      </c>
      <c r="F1611" s="15" t="s">
        <v>1343</v>
      </c>
      <c r="G1611" s="15" t="s">
        <v>581</v>
      </c>
      <c r="H1611" s="27" t="s">
        <v>1316</v>
      </c>
      <c r="I1611" s="27" t="s">
        <v>1320</v>
      </c>
      <c r="J1611" s="27" t="s">
        <v>1322</v>
      </c>
      <c r="K1611" s="27" t="s">
        <v>1346</v>
      </c>
      <c r="L1611" s="27" t="s">
        <v>1329</v>
      </c>
      <c r="M1611" s="22" t="s">
        <v>881</v>
      </c>
      <c r="N1611" s="20" t="s">
        <v>1183</v>
      </c>
      <c r="O1611" s="20" t="s">
        <v>1355</v>
      </c>
      <c r="P1611" s="20"/>
      <c r="Q1611" s="40" t="s">
        <v>1313</v>
      </c>
      <c r="R1611" s="16"/>
    </row>
    <row r="1612" spans="1:18" ht="22.5" x14ac:dyDescent="0.25">
      <c r="A1612" s="79">
        <f>A1611+1</f>
        <v>418</v>
      </c>
      <c r="B1612" s="88">
        <v>-88.306419733243004</v>
      </c>
      <c r="C1612" s="88">
        <v>41.847019627040801</v>
      </c>
      <c r="D1612" s="80" t="s">
        <v>23</v>
      </c>
      <c r="E1612" s="81" t="s">
        <v>552</v>
      </c>
      <c r="F1612" s="68" t="s">
        <v>1342</v>
      </c>
      <c r="G1612" s="81" t="s">
        <v>582</v>
      </c>
      <c r="H1612" s="27" t="s">
        <v>1316</v>
      </c>
      <c r="I1612" s="27" t="s">
        <v>1320</v>
      </c>
      <c r="J1612" s="27" t="s">
        <v>1322</v>
      </c>
      <c r="K1612" s="27" t="s">
        <v>1332</v>
      </c>
      <c r="L1612" s="27" t="s">
        <v>1335</v>
      </c>
      <c r="M1612" s="22" t="s">
        <v>881</v>
      </c>
      <c r="N1612" s="15" t="s">
        <v>1148</v>
      </c>
      <c r="O1612" s="15"/>
      <c r="P1612" s="15"/>
      <c r="Q1612" s="80" t="s">
        <v>1313</v>
      </c>
      <c r="R1612" s="80"/>
    </row>
    <row r="1613" spans="1:18" x14ac:dyDescent="0.25">
      <c r="A1613" s="79"/>
      <c r="B1613" s="88"/>
      <c r="C1613" s="88"/>
      <c r="D1613" s="81"/>
      <c r="E1613" s="81"/>
      <c r="F1613" s="69"/>
      <c r="G1613" s="81"/>
      <c r="H1613" s="27" t="s">
        <v>1317</v>
      </c>
      <c r="I1613" s="27" t="s">
        <v>1320</v>
      </c>
      <c r="J1613" s="27" t="s">
        <v>1322</v>
      </c>
      <c r="K1613" s="27" t="s">
        <v>1333</v>
      </c>
      <c r="L1613" s="27" t="s">
        <v>1337</v>
      </c>
      <c r="M1613" s="22" t="s">
        <v>883</v>
      </c>
      <c r="N1613" s="15" t="s">
        <v>1175</v>
      </c>
      <c r="O1613" s="15"/>
      <c r="P1613" s="15"/>
      <c r="Q1613" s="81"/>
      <c r="R1613" s="81"/>
    </row>
    <row r="1614" spans="1:18" x14ac:dyDescent="0.25">
      <c r="A1614" s="79"/>
      <c r="B1614" s="88"/>
      <c r="C1614" s="88"/>
      <c r="D1614" s="81"/>
      <c r="E1614" s="81"/>
      <c r="F1614" s="70"/>
      <c r="G1614" s="81"/>
      <c r="H1614" s="27" t="s">
        <v>1318</v>
      </c>
      <c r="I1614" s="27" t="s">
        <v>1320</v>
      </c>
      <c r="J1614" s="27" t="s">
        <v>1322</v>
      </c>
      <c r="K1614" s="27" t="s">
        <v>1334</v>
      </c>
      <c r="L1614" s="27" t="s">
        <v>1336</v>
      </c>
      <c r="M1614" s="22" t="s">
        <v>887</v>
      </c>
      <c r="N1614" s="15" t="s">
        <v>1184</v>
      </c>
      <c r="O1614" s="15"/>
      <c r="P1614" s="15"/>
      <c r="Q1614" s="81"/>
      <c r="R1614" s="81"/>
    </row>
    <row r="1615" spans="1:18" ht="22.5" x14ac:dyDescent="0.25">
      <c r="A1615" s="79"/>
      <c r="B1615" s="88"/>
      <c r="C1615" s="88"/>
      <c r="D1615" s="81"/>
      <c r="E1615" s="81" t="s">
        <v>552</v>
      </c>
      <c r="F1615" s="68" t="s">
        <v>1342</v>
      </c>
      <c r="G1615" s="81" t="s">
        <v>583</v>
      </c>
      <c r="H1615" s="27" t="s">
        <v>1316</v>
      </c>
      <c r="I1615" s="27" t="s">
        <v>1320</v>
      </c>
      <c r="J1615" s="27" t="s">
        <v>1322</v>
      </c>
      <c r="K1615" s="27" t="s">
        <v>1380</v>
      </c>
      <c r="L1615" s="27" t="s">
        <v>1335</v>
      </c>
      <c r="M1615" s="22" t="s">
        <v>881</v>
      </c>
      <c r="N1615" s="15" t="s">
        <v>1148</v>
      </c>
      <c r="O1615" s="15"/>
      <c r="P1615" s="15"/>
      <c r="Q1615" s="81"/>
      <c r="R1615" s="81"/>
    </row>
    <row r="1616" spans="1:18" x14ac:dyDescent="0.25">
      <c r="A1616" s="79"/>
      <c r="B1616" s="88"/>
      <c r="C1616" s="88"/>
      <c r="D1616" s="81"/>
      <c r="E1616" s="81"/>
      <c r="F1616" s="70"/>
      <c r="G1616" s="81"/>
      <c r="H1616" s="27" t="s">
        <v>1317</v>
      </c>
      <c r="I1616" s="27" t="s">
        <v>1320</v>
      </c>
      <c r="J1616" s="27" t="s">
        <v>1322</v>
      </c>
      <c r="K1616" s="27" t="s">
        <v>1333</v>
      </c>
      <c r="L1616" s="27" t="s">
        <v>1337</v>
      </c>
      <c r="M1616" s="22" t="s">
        <v>883</v>
      </c>
      <c r="N1616" s="15" t="s">
        <v>1175</v>
      </c>
      <c r="O1616" s="15"/>
      <c r="P1616" s="15"/>
      <c r="Q1616" s="81"/>
      <c r="R1616" s="81"/>
    </row>
    <row r="1617" spans="1:18" ht="22.5" x14ac:dyDescent="0.25">
      <c r="A1617" s="79">
        <f>A1612+1</f>
        <v>419</v>
      </c>
      <c r="B1617" s="88">
        <v>-88.306323300000003</v>
      </c>
      <c r="C1617" s="88">
        <v>41.845371229443501</v>
      </c>
      <c r="D1617" s="81" t="s">
        <v>1472</v>
      </c>
      <c r="E1617" s="81" t="s">
        <v>552</v>
      </c>
      <c r="F1617" s="68" t="s">
        <v>1342</v>
      </c>
      <c r="G1617" s="81" t="s">
        <v>584</v>
      </c>
      <c r="H1617" s="27" t="s">
        <v>1316</v>
      </c>
      <c r="I1617" s="27" t="s">
        <v>1348</v>
      </c>
      <c r="J1617" s="27" t="s">
        <v>1322</v>
      </c>
      <c r="K1617" s="27" t="s">
        <v>1332</v>
      </c>
      <c r="L1617" s="27" t="s">
        <v>1335</v>
      </c>
      <c r="M1617" s="22" t="s">
        <v>881</v>
      </c>
      <c r="N1617" s="15" t="s">
        <v>1148</v>
      </c>
      <c r="O1617" s="15"/>
      <c r="P1617" s="15"/>
      <c r="Q1617" s="81" t="s">
        <v>1313</v>
      </c>
      <c r="R1617" s="81"/>
    </row>
    <row r="1618" spans="1:18" ht="33.75" x14ac:dyDescent="0.25">
      <c r="A1618" s="79"/>
      <c r="B1618" s="88"/>
      <c r="C1618" s="88"/>
      <c r="D1618" s="81"/>
      <c r="E1618" s="81"/>
      <c r="F1618" s="70"/>
      <c r="G1618" s="81"/>
      <c r="H1618" s="27" t="s">
        <v>1317</v>
      </c>
      <c r="I1618" s="27" t="s">
        <v>1344</v>
      </c>
      <c r="J1618" s="27" t="s">
        <v>1322</v>
      </c>
      <c r="K1618" s="27" t="s">
        <v>1381</v>
      </c>
      <c r="L1618" s="27" t="s">
        <v>1337</v>
      </c>
      <c r="M1618" s="22" t="s">
        <v>883</v>
      </c>
      <c r="N1618" s="15" t="s">
        <v>1185</v>
      </c>
      <c r="O1618" s="15" t="s">
        <v>1382</v>
      </c>
      <c r="P1618" s="15" t="s">
        <v>1383</v>
      </c>
      <c r="Q1618" s="81"/>
      <c r="R1618" s="81"/>
    </row>
    <row r="1619" spans="1:18" ht="22.5" x14ac:dyDescent="0.25">
      <c r="A1619" s="79"/>
      <c r="B1619" s="88"/>
      <c r="C1619" s="88"/>
      <c r="D1619" s="81"/>
      <c r="E1619" s="81" t="s">
        <v>552</v>
      </c>
      <c r="F1619" s="68" t="s">
        <v>1342</v>
      </c>
      <c r="G1619" s="81" t="s">
        <v>585</v>
      </c>
      <c r="H1619" s="27" t="s">
        <v>1316</v>
      </c>
      <c r="I1619" s="27" t="s">
        <v>1344</v>
      </c>
      <c r="J1619" s="27" t="s">
        <v>1322</v>
      </c>
      <c r="K1619" s="27" t="s">
        <v>1332</v>
      </c>
      <c r="L1619" s="27" t="s">
        <v>1335</v>
      </c>
      <c r="M1619" s="22" t="s">
        <v>881</v>
      </c>
      <c r="N1619" s="15" t="s">
        <v>1148</v>
      </c>
      <c r="O1619" s="15"/>
      <c r="P1619" s="15"/>
      <c r="Q1619" s="81"/>
      <c r="R1619" s="81"/>
    </row>
    <row r="1620" spans="1:18" ht="33.75" x14ac:dyDescent="0.25">
      <c r="A1620" s="79"/>
      <c r="B1620" s="88"/>
      <c r="C1620" s="88"/>
      <c r="D1620" s="81"/>
      <c r="E1620" s="81"/>
      <c r="F1620" s="70"/>
      <c r="G1620" s="81"/>
      <c r="H1620" s="27" t="s">
        <v>1317</v>
      </c>
      <c r="I1620" s="27" t="s">
        <v>1344</v>
      </c>
      <c r="J1620" s="27" t="s">
        <v>1322</v>
      </c>
      <c r="K1620" s="27" t="s">
        <v>1381</v>
      </c>
      <c r="L1620" s="27" t="s">
        <v>1337</v>
      </c>
      <c r="M1620" s="22" t="s">
        <v>883</v>
      </c>
      <c r="N1620" s="15" t="s">
        <v>1186</v>
      </c>
      <c r="O1620" s="15" t="s">
        <v>1384</v>
      </c>
      <c r="P1620" s="15" t="s">
        <v>1385</v>
      </c>
      <c r="Q1620" s="81"/>
      <c r="R1620" s="81"/>
    </row>
    <row r="1621" spans="1:18" x14ac:dyDescent="0.25">
      <c r="A1621" s="79">
        <f>A1617+1</f>
        <v>420</v>
      </c>
      <c r="B1621" s="88">
        <v>-88.306416033000005</v>
      </c>
      <c r="C1621" s="88">
        <v>41.845313363999999</v>
      </c>
      <c r="D1621" s="80" t="s">
        <v>23</v>
      </c>
      <c r="E1621" s="81" t="s">
        <v>552</v>
      </c>
      <c r="F1621" s="68" t="s">
        <v>1342</v>
      </c>
      <c r="G1621" s="81" t="s">
        <v>586</v>
      </c>
      <c r="H1621" s="27" t="s">
        <v>1316</v>
      </c>
      <c r="I1621" s="27" t="s">
        <v>1344</v>
      </c>
      <c r="J1621" s="27" t="s">
        <v>1321</v>
      </c>
      <c r="K1621" s="27" t="s">
        <v>1347</v>
      </c>
      <c r="L1621" s="27" t="s">
        <v>1336</v>
      </c>
      <c r="M1621" s="22" t="s">
        <v>881</v>
      </c>
      <c r="N1621" s="15" t="s">
        <v>898</v>
      </c>
      <c r="O1621" s="15"/>
      <c r="P1621" s="15"/>
      <c r="Q1621" s="80" t="s">
        <v>1313</v>
      </c>
      <c r="R1621" s="80"/>
    </row>
    <row r="1622" spans="1:18" ht="22.5" x14ac:dyDescent="0.25">
      <c r="A1622" s="79"/>
      <c r="B1622" s="88"/>
      <c r="C1622" s="88"/>
      <c r="D1622" s="80"/>
      <c r="E1622" s="81"/>
      <c r="F1622" s="69"/>
      <c r="G1622" s="81"/>
      <c r="H1622" s="27" t="s">
        <v>1317</v>
      </c>
      <c r="I1622" s="27" t="s">
        <v>1344</v>
      </c>
      <c r="J1622" s="27" t="s">
        <v>1322</v>
      </c>
      <c r="K1622" s="27" t="s">
        <v>1332</v>
      </c>
      <c r="L1622" s="27" t="s">
        <v>1335</v>
      </c>
      <c r="M1622" s="22" t="s">
        <v>881</v>
      </c>
      <c r="N1622" s="15" t="s">
        <v>1148</v>
      </c>
      <c r="O1622" s="15"/>
      <c r="P1622" s="15"/>
      <c r="Q1622" s="80"/>
      <c r="R1622" s="80"/>
    </row>
    <row r="1623" spans="1:18" ht="33.75" x14ac:dyDescent="0.25">
      <c r="A1623" s="79"/>
      <c r="B1623" s="88"/>
      <c r="C1623" s="88"/>
      <c r="D1623" s="80"/>
      <c r="E1623" s="81"/>
      <c r="F1623" s="70"/>
      <c r="G1623" s="81"/>
      <c r="H1623" s="27" t="s">
        <v>1318</v>
      </c>
      <c r="I1623" s="27" t="s">
        <v>1344</v>
      </c>
      <c r="J1623" s="27" t="s">
        <v>1322</v>
      </c>
      <c r="K1623" s="27" t="s">
        <v>1381</v>
      </c>
      <c r="L1623" s="27" t="s">
        <v>1337</v>
      </c>
      <c r="M1623" s="22" t="s">
        <v>883</v>
      </c>
      <c r="N1623" s="15" t="s">
        <v>1187</v>
      </c>
      <c r="O1623" s="15" t="s">
        <v>1386</v>
      </c>
      <c r="P1623" s="15" t="s">
        <v>1387</v>
      </c>
      <c r="Q1623" s="80"/>
      <c r="R1623" s="80"/>
    </row>
    <row r="1624" spans="1:18" ht="22.5" x14ac:dyDescent="0.25">
      <c r="A1624" s="79"/>
      <c r="B1624" s="88"/>
      <c r="C1624" s="88"/>
      <c r="D1624" s="80"/>
      <c r="E1624" s="81" t="s">
        <v>552</v>
      </c>
      <c r="F1624" s="68" t="s">
        <v>1342</v>
      </c>
      <c r="G1624" s="81" t="s">
        <v>587</v>
      </c>
      <c r="H1624" s="27" t="s">
        <v>1316</v>
      </c>
      <c r="I1624" s="27" t="s">
        <v>1344</v>
      </c>
      <c r="J1624" s="27" t="s">
        <v>1322</v>
      </c>
      <c r="K1624" s="27" t="s">
        <v>1332</v>
      </c>
      <c r="L1624" s="27" t="s">
        <v>1335</v>
      </c>
      <c r="M1624" s="22" t="s">
        <v>881</v>
      </c>
      <c r="N1624" s="15" t="s">
        <v>1148</v>
      </c>
      <c r="O1624" s="15"/>
      <c r="P1624" s="15"/>
      <c r="Q1624" s="80"/>
      <c r="R1624" s="80"/>
    </row>
    <row r="1625" spans="1:18" ht="33.75" x14ac:dyDescent="0.25">
      <c r="A1625" s="79"/>
      <c r="B1625" s="88"/>
      <c r="C1625" s="88"/>
      <c r="D1625" s="80"/>
      <c r="E1625" s="81"/>
      <c r="F1625" s="70"/>
      <c r="G1625" s="81"/>
      <c r="H1625" s="27" t="s">
        <v>1317</v>
      </c>
      <c r="I1625" s="27" t="s">
        <v>1344</v>
      </c>
      <c r="J1625" s="27" t="s">
        <v>1322</v>
      </c>
      <c r="K1625" s="27" t="s">
        <v>1381</v>
      </c>
      <c r="L1625" s="27" t="s">
        <v>1337</v>
      </c>
      <c r="M1625" s="22" t="s">
        <v>883</v>
      </c>
      <c r="N1625" s="15" t="s">
        <v>1187</v>
      </c>
      <c r="O1625" s="15" t="s">
        <v>1386</v>
      </c>
      <c r="P1625" s="15" t="s">
        <v>1387</v>
      </c>
      <c r="Q1625" s="80"/>
      <c r="R1625" s="80"/>
    </row>
    <row r="1626" spans="1:18" ht="45.75" x14ac:dyDescent="0.25">
      <c r="A1626" s="18">
        <f>A1621+1</f>
        <v>421</v>
      </c>
      <c r="B1626" s="19">
        <v>-88.306955000000002</v>
      </c>
      <c r="C1626" s="19">
        <v>41.845449000000002</v>
      </c>
      <c r="D1626" s="15" t="s">
        <v>21</v>
      </c>
      <c r="E1626" s="15" t="s">
        <v>552</v>
      </c>
      <c r="F1626" s="15" t="s">
        <v>1367</v>
      </c>
      <c r="G1626" s="15" t="s">
        <v>506</v>
      </c>
      <c r="H1626" s="27"/>
      <c r="I1626" s="27"/>
      <c r="J1626" s="27"/>
      <c r="K1626" s="27"/>
      <c r="L1626" s="27"/>
      <c r="M1626" s="22" t="s">
        <v>895</v>
      </c>
      <c r="N1626" s="15"/>
      <c r="O1626" s="15"/>
      <c r="P1626" s="15"/>
      <c r="Q1626" s="15" t="s">
        <v>10</v>
      </c>
      <c r="R1626" s="15"/>
    </row>
    <row r="1627" spans="1:18" ht="45.75" x14ac:dyDescent="0.25">
      <c r="A1627" s="18">
        <f>A1626+1</f>
        <v>422</v>
      </c>
      <c r="B1627" s="19">
        <v>-88.307501999999999</v>
      </c>
      <c r="C1627" s="19">
        <v>41.846749000000003</v>
      </c>
      <c r="D1627" s="15" t="s">
        <v>21</v>
      </c>
      <c r="E1627" s="15" t="s">
        <v>552</v>
      </c>
      <c r="F1627" s="15" t="s">
        <v>1367</v>
      </c>
      <c r="G1627" s="15" t="s">
        <v>506</v>
      </c>
      <c r="H1627" s="27"/>
      <c r="I1627" s="27"/>
      <c r="J1627" s="27"/>
      <c r="K1627" s="27"/>
      <c r="L1627" s="27"/>
      <c r="M1627" s="22" t="s">
        <v>895</v>
      </c>
      <c r="N1627" s="15"/>
      <c r="O1627" s="15"/>
      <c r="P1627" s="15"/>
      <c r="Q1627" s="15" t="s">
        <v>10</v>
      </c>
      <c r="R1627" s="15"/>
    </row>
    <row r="1628" spans="1:18" ht="45.75" x14ac:dyDescent="0.25">
      <c r="A1628" s="18">
        <f>A1627+1</f>
        <v>423</v>
      </c>
      <c r="B1628" s="19">
        <v>-88.307941999999997</v>
      </c>
      <c r="C1628" s="19">
        <v>41.846846999999997</v>
      </c>
      <c r="D1628" s="15" t="s">
        <v>21</v>
      </c>
      <c r="E1628" s="15" t="s">
        <v>552</v>
      </c>
      <c r="F1628" s="15" t="s">
        <v>1367</v>
      </c>
      <c r="G1628" s="15" t="s">
        <v>506</v>
      </c>
      <c r="H1628" s="27"/>
      <c r="I1628" s="27"/>
      <c r="J1628" s="27"/>
      <c r="K1628" s="27"/>
      <c r="L1628" s="27"/>
      <c r="M1628" s="22" t="s">
        <v>895</v>
      </c>
      <c r="N1628" s="15"/>
      <c r="O1628" s="15"/>
      <c r="P1628" s="15"/>
      <c r="Q1628" s="15" t="s">
        <v>10</v>
      </c>
      <c r="R1628" s="15"/>
    </row>
    <row r="1629" spans="1:18" ht="22.5" x14ac:dyDescent="0.25">
      <c r="A1629" s="79">
        <f>A1628+1</f>
        <v>424</v>
      </c>
      <c r="B1629" s="88">
        <v>-88.306777999999994</v>
      </c>
      <c r="C1629" s="88">
        <v>41.843119999999999</v>
      </c>
      <c r="D1629" s="81" t="s">
        <v>16</v>
      </c>
      <c r="E1629" s="81" t="s">
        <v>13</v>
      </c>
      <c r="F1629" s="15"/>
      <c r="G1629" s="81" t="s">
        <v>543</v>
      </c>
      <c r="H1629" s="27"/>
      <c r="I1629" s="27"/>
      <c r="J1629" s="27"/>
      <c r="K1629" s="27"/>
      <c r="L1629" s="27"/>
      <c r="M1629" s="22" t="s">
        <v>881</v>
      </c>
      <c r="N1629" s="15" t="s">
        <v>1148</v>
      </c>
      <c r="O1629" s="15"/>
      <c r="P1629" s="15"/>
      <c r="Q1629" s="81" t="s">
        <v>10</v>
      </c>
      <c r="R1629" s="81"/>
    </row>
    <row r="1630" spans="1:18" ht="33.75" x14ac:dyDescent="0.25">
      <c r="A1630" s="79"/>
      <c r="B1630" s="88"/>
      <c r="C1630" s="88"/>
      <c r="D1630" s="81"/>
      <c r="E1630" s="81"/>
      <c r="F1630" s="15"/>
      <c r="G1630" s="81"/>
      <c r="H1630" s="27"/>
      <c r="I1630" s="27"/>
      <c r="J1630" s="27"/>
      <c r="K1630" s="27"/>
      <c r="L1630" s="27"/>
      <c r="M1630" s="22" t="s">
        <v>883</v>
      </c>
      <c r="N1630" s="15" t="s">
        <v>911</v>
      </c>
      <c r="O1630" s="15"/>
      <c r="P1630" s="15"/>
      <c r="Q1630" s="81"/>
      <c r="R1630" s="81"/>
    </row>
    <row r="1631" spans="1:18" ht="22.5" x14ac:dyDescent="0.25">
      <c r="A1631" s="79"/>
      <c r="B1631" s="88"/>
      <c r="C1631" s="88"/>
      <c r="D1631" s="81"/>
      <c r="E1631" s="81"/>
      <c r="F1631" s="15"/>
      <c r="G1631" s="81"/>
      <c r="H1631" s="27"/>
      <c r="I1631" s="27"/>
      <c r="J1631" s="27"/>
      <c r="K1631" s="27"/>
      <c r="L1631" s="27"/>
      <c r="M1631" s="22" t="s">
        <v>887</v>
      </c>
      <c r="N1631" s="15" t="s">
        <v>888</v>
      </c>
      <c r="O1631" s="15"/>
      <c r="P1631" s="15"/>
      <c r="Q1631" s="81"/>
      <c r="R1631" s="81"/>
    </row>
    <row r="1632" spans="1:18" ht="22.5" x14ac:dyDescent="0.25">
      <c r="A1632" s="79"/>
      <c r="B1632" s="88"/>
      <c r="C1632" s="88"/>
      <c r="D1632" s="81"/>
      <c r="E1632" s="81"/>
      <c r="F1632" s="15"/>
      <c r="G1632" s="81"/>
      <c r="H1632" s="27"/>
      <c r="I1632" s="27"/>
      <c r="J1632" s="27"/>
      <c r="K1632" s="27"/>
      <c r="L1632" s="27"/>
      <c r="M1632" s="22" t="s">
        <v>889</v>
      </c>
      <c r="N1632" s="15" t="s">
        <v>890</v>
      </c>
      <c r="O1632" s="15"/>
      <c r="P1632" s="15"/>
      <c r="Q1632" s="81"/>
      <c r="R1632" s="81"/>
    </row>
    <row r="1633" spans="1:18" ht="22.5" x14ac:dyDescent="0.25">
      <c r="A1633" s="79">
        <f>A1629+1</f>
        <v>425</v>
      </c>
      <c r="B1633" s="88">
        <v>-88.307952999999998</v>
      </c>
      <c r="C1633" s="88">
        <v>41.837274999999998</v>
      </c>
      <c r="D1633" s="81" t="s">
        <v>16</v>
      </c>
      <c r="E1633" s="81" t="s">
        <v>13</v>
      </c>
      <c r="F1633" s="15"/>
      <c r="G1633" s="81" t="s">
        <v>588</v>
      </c>
      <c r="H1633" s="27"/>
      <c r="I1633" s="27"/>
      <c r="J1633" s="27"/>
      <c r="K1633" s="27"/>
      <c r="L1633" s="27"/>
      <c r="M1633" s="22" t="s">
        <v>881</v>
      </c>
      <c r="N1633" s="15" t="s">
        <v>1148</v>
      </c>
      <c r="O1633" s="15"/>
      <c r="P1633" s="15"/>
      <c r="Q1633" s="81" t="s">
        <v>10</v>
      </c>
      <c r="R1633" s="81"/>
    </row>
    <row r="1634" spans="1:18" x14ac:dyDescent="0.25">
      <c r="A1634" s="79"/>
      <c r="B1634" s="88"/>
      <c r="C1634" s="88"/>
      <c r="D1634" s="81"/>
      <c r="E1634" s="81"/>
      <c r="F1634" s="15"/>
      <c r="G1634" s="81"/>
      <c r="H1634" s="27"/>
      <c r="I1634" s="27"/>
      <c r="J1634" s="27"/>
      <c r="K1634" s="27"/>
      <c r="L1634" s="27"/>
      <c r="M1634" s="22" t="s">
        <v>895</v>
      </c>
      <c r="N1634" s="17" t="s">
        <v>903</v>
      </c>
      <c r="O1634" s="17"/>
      <c r="P1634" s="17"/>
      <c r="Q1634" s="81"/>
      <c r="R1634" s="81"/>
    </row>
    <row r="1635" spans="1:18" x14ac:dyDescent="0.25">
      <c r="A1635" s="79"/>
      <c r="B1635" s="88"/>
      <c r="C1635" s="88"/>
      <c r="D1635" s="81"/>
      <c r="E1635" s="81"/>
      <c r="F1635" s="15"/>
      <c r="G1635" s="81"/>
      <c r="H1635" s="27"/>
      <c r="I1635" s="27"/>
      <c r="J1635" s="27"/>
      <c r="K1635" s="27"/>
      <c r="L1635" s="27"/>
      <c r="M1635" s="22" t="s">
        <v>883</v>
      </c>
      <c r="N1635" s="15" t="s">
        <v>977</v>
      </c>
      <c r="O1635" s="15"/>
      <c r="P1635" s="15"/>
      <c r="Q1635" s="81"/>
      <c r="R1635" s="81"/>
    </row>
    <row r="1636" spans="1:18" ht="22.5" x14ac:dyDescent="0.25">
      <c r="A1636" s="79"/>
      <c r="B1636" s="88"/>
      <c r="C1636" s="88"/>
      <c r="D1636" s="81"/>
      <c r="E1636" s="81"/>
      <c r="F1636" s="15"/>
      <c r="G1636" s="81"/>
      <c r="H1636" s="27"/>
      <c r="I1636" s="27"/>
      <c r="J1636" s="27"/>
      <c r="K1636" s="27"/>
      <c r="L1636" s="27"/>
      <c r="M1636" s="22" t="s">
        <v>895</v>
      </c>
      <c r="N1636" s="17" t="s">
        <v>1188</v>
      </c>
      <c r="O1636" s="17"/>
      <c r="P1636" s="17"/>
      <c r="Q1636" s="81"/>
      <c r="R1636" s="81"/>
    </row>
    <row r="1637" spans="1:18" x14ac:dyDescent="0.25">
      <c r="A1637" s="79"/>
      <c r="B1637" s="88"/>
      <c r="C1637" s="88"/>
      <c r="D1637" s="81"/>
      <c r="E1637" s="81"/>
      <c r="F1637" s="15"/>
      <c r="G1637" s="81"/>
      <c r="H1637" s="27"/>
      <c r="I1637" s="27"/>
      <c r="J1637" s="27"/>
      <c r="K1637" s="27"/>
      <c r="L1637" s="27"/>
      <c r="M1637" s="22" t="s">
        <v>887</v>
      </c>
      <c r="N1637" s="15" t="s">
        <v>1189</v>
      </c>
      <c r="O1637" s="15"/>
      <c r="P1637" s="15"/>
      <c r="Q1637" s="81"/>
      <c r="R1637" s="81"/>
    </row>
    <row r="1638" spans="1:18" ht="22.5" x14ac:dyDescent="0.25">
      <c r="A1638" s="79"/>
      <c r="B1638" s="88"/>
      <c r="C1638" s="88"/>
      <c r="D1638" s="81"/>
      <c r="E1638" s="81" t="s">
        <v>13</v>
      </c>
      <c r="F1638" s="15"/>
      <c r="G1638" s="81" t="s">
        <v>589</v>
      </c>
      <c r="H1638" s="27"/>
      <c r="I1638" s="27"/>
      <c r="J1638" s="27"/>
      <c r="K1638" s="27"/>
      <c r="L1638" s="27"/>
      <c r="M1638" s="22" t="s">
        <v>881</v>
      </c>
      <c r="N1638" s="15" t="s">
        <v>1148</v>
      </c>
      <c r="O1638" s="15"/>
      <c r="P1638" s="15"/>
      <c r="Q1638" s="81"/>
      <c r="R1638" s="81"/>
    </row>
    <row r="1639" spans="1:18" x14ac:dyDescent="0.25">
      <c r="A1639" s="79"/>
      <c r="B1639" s="88"/>
      <c r="C1639" s="88"/>
      <c r="D1639" s="81"/>
      <c r="E1639" s="81"/>
      <c r="F1639" s="15"/>
      <c r="G1639" s="81"/>
      <c r="H1639" s="27"/>
      <c r="I1639" s="27"/>
      <c r="J1639" s="27"/>
      <c r="K1639" s="27"/>
      <c r="L1639" s="27"/>
      <c r="M1639" s="22" t="s">
        <v>883</v>
      </c>
      <c r="N1639" s="15" t="s">
        <v>901</v>
      </c>
      <c r="O1639" s="15"/>
      <c r="P1639" s="15"/>
      <c r="Q1639" s="81"/>
      <c r="R1639" s="81"/>
    </row>
    <row r="1640" spans="1:18" ht="22.5" x14ac:dyDescent="0.25">
      <c r="A1640" s="79"/>
      <c r="B1640" s="88"/>
      <c r="C1640" s="88"/>
      <c r="D1640" s="81"/>
      <c r="E1640" s="81"/>
      <c r="F1640" s="15"/>
      <c r="G1640" s="81"/>
      <c r="H1640" s="27"/>
      <c r="I1640" s="27"/>
      <c r="J1640" s="27"/>
      <c r="K1640" s="27"/>
      <c r="L1640" s="27"/>
      <c r="M1640" s="22" t="s">
        <v>895</v>
      </c>
      <c r="N1640" s="17" t="s">
        <v>1188</v>
      </c>
      <c r="O1640" s="17"/>
      <c r="P1640" s="17"/>
      <c r="Q1640" s="81"/>
      <c r="R1640" s="81"/>
    </row>
    <row r="1641" spans="1:18" ht="45.75" x14ac:dyDescent="0.25">
      <c r="A1641" s="18">
        <f>A1633+1</f>
        <v>426</v>
      </c>
      <c r="B1641" s="19">
        <v>-88.308357999999998</v>
      </c>
      <c r="C1641" s="19">
        <v>41.836953999999999</v>
      </c>
      <c r="D1641" s="15" t="s">
        <v>16</v>
      </c>
      <c r="E1641" s="15" t="s">
        <v>13</v>
      </c>
      <c r="F1641" s="15"/>
      <c r="G1641" s="15" t="s">
        <v>543</v>
      </c>
      <c r="H1641" s="27"/>
      <c r="I1641" s="27"/>
      <c r="J1641" s="27"/>
      <c r="K1641" s="27"/>
      <c r="L1641" s="27"/>
      <c r="M1641" s="22" t="s">
        <v>881</v>
      </c>
      <c r="N1641" s="15" t="s">
        <v>1147</v>
      </c>
      <c r="O1641" s="15"/>
      <c r="P1641" s="15"/>
      <c r="Q1641" s="15" t="s">
        <v>1234</v>
      </c>
      <c r="R1641" s="15"/>
    </row>
    <row r="1642" spans="1:18" ht="45.75" x14ac:dyDescent="0.25">
      <c r="A1642" s="18">
        <f>A1641+1</f>
        <v>427</v>
      </c>
      <c r="B1642" s="19">
        <v>-88.308389000000005</v>
      </c>
      <c r="C1642" s="19">
        <v>41.836824999999997</v>
      </c>
      <c r="D1642" s="15" t="s">
        <v>21</v>
      </c>
      <c r="E1642" s="15" t="s">
        <v>13</v>
      </c>
      <c r="F1642" s="15"/>
      <c r="G1642" s="15" t="s">
        <v>504</v>
      </c>
      <c r="H1642" s="27"/>
      <c r="I1642" s="27"/>
      <c r="J1642" s="27"/>
      <c r="K1642" s="27"/>
      <c r="L1642" s="27"/>
      <c r="M1642" s="22" t="s">
        <v>881</v>
      </c>
      <c r="N1642" s="15" t="s">
        <v>896</v>
      </c>
      <c r="O1642" s="15"/>
      <c r="P1642" s="15"/>
      <c r="Q1642" s="15" t="s">
        <v>1234</v>
      </c>
      <c r="R1642" s="15"/>
    </row>
    <row r="1643" spans="1:18" ht="45.75" x14ac:dyDescent="0.25">
      <c r="A1643" s="18">
        <f>A1642+1</f>
        <v>428</v>
      </c>
      <c r="B1643" s="19">
        <v>-88.308460999999994</v>
      </c>
      <c r="C1643" s="19">
        <v>41.836616999999997</v>
      </c>
      <c r="D1643" s="15" t="s">
        <v>16</v>
      </c>
      <c r="E1643" s="15" t="s">
        <v>13</v>
      </c>
      <c r="F1643" s="15"/>
      <c r="G1643" s="15" t="s">
        <v>590</v>
      </c>
      <c r="H1643" s="27"/>
      <c r="I1643" s="27"/>
      <c r="J1643" s="27"/>
      <c r="K1643" s="27"/>
      <c r="L1643" s="27"/>
      <c r="M1643" s="22" t="s">
        <v>881</v>
      </c>
      <c r="N1643" s="15" t="s">
        <v>1147</v>
      </c>
      <c r="O1643" s="15"/>
      <c r="P1643" s="15"/>
      <c r="Q1643" s="15" t="s">
        <v>10</v>
      </c>
      <c r="R1643" s="15"/>
    </row>
    <row r="1644" spans="1:18" ht="33.75" x14ac:dyDescent="0.25">
      <c r="A1644" s="79">
        <f>A1643+1</f>
        <v>429</v>
      </c>
      <c r="B1644" s="88">
        <v>-88.308080000000004</v>
      </c>
      <c r="C1644" s="88">
        <v>41.835721999999997</v>
      </c>
      <c r="D1644" s="81" t="s">
        <v>16</v>
      </c>
      <c r="E1644" s="81" t="s">
        <v>13</v>
      </c>
      <c r="F1644" s="15"/>
      <c r="G1644" s="81" t="s">
        <v>591</v>
      </c>
      <c r="H1644" s="27"/>
      <c r="I1644" s="27"/>
      <c r="J1644" s="27"/>
      <c r="K1644" s="27"/>
      <c r="L1644" s="27"/>
      <c r="M1644" s="22" t="s">
        <v>881</v>
      </c>
      <c r="N1644" s="15" t="s">
        <v>911</v>
      </c>
      <c r="O1644" s="15"/>
      <c r="P1644" s="15"/>
      <c r="Q1644" s="81" t="s">
        <v>10</v>
      </c>
      <c r="R1644" s="81"/>
    </row>
    <row r="1645" spans="1:18" ht="22.5" x14ac:dyDescent="0.25">
      <c r="A1645" s="79"/>
      <c r="B1645" s="88"/>
      <c r="C1645" s="88"/>
      <c r="D1645" s="81"/>
      <c r="E1645" s="81"/>
      <c r="F1645" s="15"/>
      <c r="G1645" s="81"/>
      <c r="H1645" s="27"/>
      <c r="I1645" s="27"/>
      <c r="J1645" s="27"/>
      <c r="K1645" s="27"/>
      <c r="L1645" s="27"/>
      <c r="M1645" s="22" t="s">
        <v>883</v>
      </c>
      <c r="N1645" s="15" t="s">
        <v>1148</v>
      </c>
      <c r="O1645" s="15"/>
      <c r="P1645" s="15"/>
      <c r="Q1645" s="81"/>
      <c r="R1645" s="81"/>
    </row>
    <row r="1646" spans="1:18" x14ac:dyDescent="0.25">
      <c r="A1646" s="79"/>
      <c r="B1646" s="88"/>
      <c r="C1646" s="88"/>
      <c r="D1646" s="81"/>
      <c r="E1646" s="81"/>
      <c r="F1646" s="15"/>
      <c r="G1646" s="81"/>
      <c r="H1646" s="27"/>
      <c r="I1646" s="27"/>
      <c r="J1646" s="27"/>
      <c r="K1646" s="27"/>
      <c r="L1646" s="27"/>
      <c r="M1646" s="22" t="s">
        <v>887</v>
      </c>
      <c r="N1646" s="15" t="s">
        <v>901</v>
      </c>
      <c r="O1646" s="15"/>
      <c r="P1646" s="15"/>
      <c r="Q1646" s="81"/>
      <c r="R1646" s="81"/>
    </row>
    <row r="1647" spans="1:18" ht="22.5" x14ac:dyDescent="0.25">
      <c r="A1647" s="79"/>
      <c r="B1647" s="88"/>
      <c r="C1647" s="88"/>
      <c r="D1647" s="81"/>
      <c r="E1647" s="81"/>
      <c r="F1647" s="15"/>
      <c r="G1647" s="81"/>
      <c r="H1647" s="27"/>
      <c r="I1647" s="27"/>
      <c r="J1647" s="27"/>
      <c r="K1647" s="27"/>
      <c r="L1647" s="27"/>
      <c r="M1647" s="22" t="s">
        <v>889</v>
      </c>
      <c r="N1647" s="15" t="s">
        <v>888</v>
      </c>
      <c r="O1647" s="15"/>
      <c r="P1647" s="15"/>
      <c r="Q1647" s="81"/>
      <c r="R1647" s="81"/>
    </row>
    <row r="1648" spans="1:18" ht="22.5" x14ac:dyDescent="0.25">
      <c r="A1648" s="79"/>
      <c r="B1648" s="88"/>
      <c r="C1648" s="88"/>
      <c r="D1648" s="81"/>
      <c r="E1648" s="81"/>
      <c r="F1648" s="15"/>
      <c r="G1648" s="81"/>
      <c r="H1648" s="27"/>
      <c r="I1648" s="27"/>
      <c r="J1648" s="27"/>
      <c r="K1648" s="27"/>
      <c r="L1648" s="27"/>
      <c r="M1648" s="22" t="s">
        <v>891</v>
      </c>
      <c r="N1648" s="15" t="s">
        <v>890</v>
      </c>
      <c r="O1648" s="15"/>
      <c r="P1648" s="15"/>
      <c r="Q1648" s="81"/>
      <c r="R1648" s="81"/>
    </row>
    <row r="1649" spans="1:18" ht="22.5" x14ac:dyDescent="0.25">
      <c r="A1649" s="79"/>
      <c r="B1649" s="88"/>
      <c r="C1649" s="88"/>
      <c r="D1649" s="81"/>
      <c r="E1649" s="81" t="s">
        <v>13</v>
      </c>
      <c r="F1649" s="15"/>
      <c r="G1649" s="81" t="s">
        <v>592</v>
      </c>
      <c r="H1649" s="27"/>
      <c r="I1649" s="27"/>
      <c r="J1649" s="27"/>
      <c r="K1649" s="27"/>
      <c r="L1649" s="27"/>
      <c r="M1649" s="22" t="s">
        <v>881</v>
      </c>
      <c r="N1649" s="15" t="s">
        <v>1148</v>
      </c>
      <c r="O1649" s="15"/>
      <c r="P1649" s="15"/>
      <c r="Q1649" s="81"/>
      <c r="R1649" s="81"/>
    </row>
    <row r="1650" spans="1:18" x14ac:dyDescent="0.25">
      <c r="A1650" s="79"/>
      <c r="B1650" s="88"/>
      <c r="C1650" s="88"/>
      <c r="D1650" s="81"/>
      <c r="E1650" s="81"/>
      <c r="F1650" s="15"/>
      <c r="G1650" s="81"/>
      <c r="H1650" s="27"/>
      <c r="I1650" s="27"/>
      <c r="J1650" s="27"/>
      <c r="K1650" s="27"/>
      <c r="L1650" s="27"/>
      <c r="M1650" s="22" t="s">
        <v>895</v>
      </c>
      <c r="N1650" s="17" t="s">
        <v>960</v>
      </c>
      <c r="O1650" s="17"/>
      <c r="P1650" s="17"/>
      <c r="Q1650" s="81"/>
      <c r="R1650" s="81"/>
    </row>
    <row r="1651" spans="1:18" x14ac:dyDescent="0.25">
      <c r="A1651" s="79"/>
      <c r="B1651" s="88"/>
      <c r="C1651" s="88"/>
      <c r="D1651" s="81"/>
      <c r="E1651" s="81"/>
      <c r="F1651" s="15"/>
      <c r="G1651" s="81"/>
      <c r="H1651" s="27"/>
      <c r="I1651" s="27"/>
      <c r="J1651" s="27"/>
      <c r="K1651" s="27"/>
      <c r="L1651" s="27"/>
      <c r="M1651" s="22" t="s">
        <v>883</v>
      </c>
      <c r="N1651" s="15" t="s">
        <v>953</v>
      </c>
      <c r="O1651" s="15"/>
      <c r="P1651" s="15"/>
      <c r="Q1651" s="81"/>
      <c r="R1651" s="81"/>
    </row>
    <row r="1652" spans="1:18" x14ac:dyDescent="0.25">
      <c r="A1652" s="79"/>
      <c r="B1652" s="88"/>
      <c r="C1652" s="88"/>
      <c r="D1652" s="81"/>
      <c r="E1652" s="81"/>
      <c r="F1652" s="15"/>
      <c r="G1652" s="81"/>
      <c r="H1652" s="27"/>
      <c r="I1652" s="27"/>
      <c r="J1652" s="27"/>
      <c r="K1652" s="27"/>
      <c r="L1652" s="27"/>
      <c r="M1652" s="22" t="s">
        <v>887</v>
      </c>
      <c r="N1652" s="15" t="s">
        <v>1189</v>
      </c>
      <c r="O1652" s="15"/>
      <c r="P1652" s="15"/>
      <c r="Q1652" s="81"/>
      <c r="R1652" s="81"/>
    </row>
    <row r="1653" spans="1:18" x14ac:dyDescent="0.25">
      <c r="A1653" s="79"/>
      <c r="B1653" s="88"/>
      <c r="C1653" s="88"/>
      <c r="D1653" s="81"/>
      <c r="E1653" s="81"/>
      <c r="F1653" s="15"/>
      <c r="G1653" s="81"/>
      <c r="H1653" s="27"/>
      <c r="I1653" s="27"/>
      <c r="J1653" s="27"/>
      <c r="K1653" s="27"/>
      <c r="L1653" s="27"/>
      <c r="M1653" s="22" t="s">
        <v>889</v>
      </c>
      <c r="N1653" s="15" t="s">
        <v>1190</v>
      </c>
      <c r="O1653" s="15"/>
      <c r="P1653" s="15"/>
      <c r="Q1653" s="81"/>
      <c r="R1653" s="81"/>
    </row>
    <row r="1654" spans="1:18" ht="22.5" x14ac:dyDescent="0.25">
      <c r="A1654" s="79">
        <f>A1644+1</f>
        <v>430</v>
      </c>
      <c r="B1654" s="88">
        <v>-88.308315248214399</v>
      </c>
      <c r="C1654" s="88">
        <v>41.833982439628301</v>
      </c>
      <c r="D1654" s="81" t="s">
        <v>593</v>
      </c>
      <c r="E1654" s="81" t="s">
        <v>13</v>
      </c>
      <c r="F1654" s="15"/>
      <c r="G1654" s="81" t="s">
        <v>594</v>
      </c>
      <c r="H1654" s="27"/>
      <c r="I1654" s="27"/>
      <c r="J1654" s="27"/>
      <c r="K1654" s="27"/>
      <c r="L1654" s="27"/>
      <c r="M1654" s="22" t="s">
        <v>881</v>
      </c>
      <c r="N1654" s="15" t="s">
        <v>1148</v>
      </c>
      <c r="O1654" s="15"/>
      <c r="P1654" s="15"/>
      <c r="Q1654" s="81" t="s">
        <v>1229</v>
      </c>
      <c r="R1654" s="81"/>
    </row>
    <row r="1655" spans="1:18" x14ac:dyDescent="0.25">
      <c r="A1655" s="79"/>
      <c r="B1655" s="88"/>
      <c r="C1655" s="88"/>
      <c r="D1655" s="81"/>
      <c r="E1655" s="81"/>
      <c r="F1655" s="15"/>
      <c r="G1655" s="81"/>
      <c r="H1655" s="27"/>
      <c r="I1655" s="27"/>
      <c r="J1655" s="27"/>
      <c r="K1655" s="27"/>
      <c r="L1655" s="27"/>
      <c r="M1655" s="22" t="s">
        <v>883</v>
      </c>
      <c r="N1655" s="15" t="s">
        <v>977</v>
      </c>
      <c r="O1655" s="15"/>
      <c r="P1655" s="15"/>
      <c r="Q1655" s="81"/>
      <c r="R1655" s="81"/>
    </row>
    <row r="1656" spans="1:18" ht="22.5" x14ac:dyDescent="0.25">
      <c r="A1656" s="79"/>
      <c r="B1656" s="88"/>
      <c r="C1656" s="88"/>
      <c r="D1656" s="81"/>
      <c r="E1656" s="81"/>
      <c r="F1656" s="15"/>
      <c r="G1656" s="81"/>
      <c r="H1656" s="27"/>
      <c r="I1656" s="27"/>
      <c r="J1656" s="27"/>
      <c r="K1656" s="27"/>
      <c r="L1656" s="27"/>
      <c r="M1656" s="22" t="s">
        <v>887</v>
      </c>
      <c r="N1656" s="15" t="s">
        <v>1007</v>
      </c>
      <c r="O1656" s="15"/>
      <c r="P1656" s="15"/>
      <c r="Q1656" s="81"/>
      <c r="R1656" s="81"/>
    </row>
    <row r="1657" spans="1:18" x14ac:dyDescent="0.25">
      <c r="A1657" s="79"/>
      <c r="B1657" s="88"/>
      <c r="C1657" s="88"/>
      <c r="D1657" s="81"/>
      <c r="E1657" s="81"/>
      <c r="F1657" s="15"/>
      <c r="G1657" s="81"/>
      <c r="H1657" s="27"/>
      <c r="I1657" s="27"/>
      <c r="J1657" s="27"/>
      <c r="K1657" s="27"/>
      <c r="L1657" s="27"/>
      <c r="M1657" s="22" t="s">
        <v>889</v>
      </c>
      <c r="N1657" s="15" t="s">
        <v>901</v>
      </c>
      <c r="O1657" s="15"/>
      <c r="P1657" s="15"/>
      <c r="Q1657" s="81"/>
      <c r="R1657" s="81"/>
    </row>
    <row r="1658" spans="1:18" ht="22.5" x14ac:dyDescent="0.25">
      <c r="A1658" s="79"/>
      <c r="B1658" s="88"/>
      <c r="C1658" s="88"/>
      <c r="D1658" s="81"/>
      <c r="E1658" s="81" t="s">
        <v>13</v>
      </c>
      <c r="F1658" s="15"/>
      <c r="G1658" s="81" t="s">
        <v>595</v>
      </c>
      <c r="H1658" s="27"/>
      <c r="I1658" s="27"/>
      <c r="J1658" s="27"/>
      <c r="K1658" s="27"/>
      <c r="L1658" s="27"/>
      <c r="M1658" s="22" t="s">
        <v>881</v>
      </c>
      <c r="N1658" s="15" t="s">
        <v>1148</v>
      </c>
      <c r="O1658" s="15"/>
      <c r="P1658" s="15"/>
      <c r="Q1658" s="81"/>
      <c r="R1658" s="81"/>
    </row>
    <row r="1659" spans="1:18" ht="33.75" x14ac:dyDescent="0.25">
      <c r="A1659" s="79"/>
      <c r="B1659" s="88"/>
      <c r="C1659" s="88"/>
      <c r="D1659" s="81"/>
      <c r="E1659" s="81"/>
      <c r="F1659" s="15"/>
      <c r="G1659" s="81"/>
      <c r="H1659" s="27"/>
      <c r="I1659" s="27"/>
      <c r="J1659" s="27"/>
      <c r="K1659" s="27"/>
      <c r="L1659" s="27"/>
      <c r="M1659" s="22" t="s">
        <v>883</v>
      </c>
      <c r="N1659" s="15" t="s">
        <v>1191</v>
      </c>
      <c r="O1659" s="15"/>
      <c r="P1659" s="15"/>
      <c r="Q1659" s="81"/>
      <c r="R1659" s="81"/>
    </row>
    <row r="1660" spans="1:18" x14ac:dyDescent="0.25">
      <c r="A1660" s="79">
        <f>A1654+1</f>
        <v>431</v>
      </c>
      <c r="B1660" s="88">
        <v>-88.308252030811303</v>
      </c>
      <c r="C1660" s="88">
        <v>41.833828720715999</v>
      </c>
      <c r="D1660" s="81" t="s">
        <v>596</v>
      </c>
      <c r="E1660" s="81" t="s">
        <v>13</v>
      </c>
      <c r="F1660" s="15"/>
      <c r="G1660" s="81" t="s">
        <v>597</v>
      </c>
      <c r="H1660" s="27"/>
      <c r="I1660" s="27"/>
      <c r="J1660" s="27"/>
      <c r="K1660" s="27"/>
      <c r="L1660" s="27"/>
      <c r="M1660" s="22" t="s">
        <v>881</v>
      </c>
      <c r="N1660" s="15" t="s">
        <v>1192</v>
      </c>
      <c r="O1660" s="15"/>
      <c r="P1660" s="15"/>
      <c r="Q1660" s="81" t="s">
        <v>1234</v>
      </c>
      <c r="R1660" s="81" t="s">
        <v>1286</v>
      </c>
    </row>
    <row r="1661" spans="1:18" ht="22.5" x14ac:dyDescent="0.25">
      <c r="A1661" s="79"/>
      <c r="B1661" s="88"/>
      <c r="C1661" s="88"/>
      <c r="D1661" s="81"/>
      <c r="E1661" s="81"/>
      <c r="F1661" s="15"/>
      <c r="G1661" s="81"/>
      <c r="H1661" s="27"/>
      <c r="I1661" s="27"/>
      <c r="J1661" s="27"/>
      <c r="K1661" s="27"/>
      <c r="L1661" s="27"/>
      <c r="M1661" s="22" t="s">
        <v>883</v>
      </c>
      <c r="N1661" s="15" t="s">
        <v>1193</v>
      </c>
      <c r="O1661" s="15"/>
      <c r="P1661" s="15"/>
      <c r="Q1661" s="81"/>
      <c r="R1661" s="81"/>
    </row>
    <row r="1662" spans="1:18" ht="22.5" x14ac:dyDescent="0.25">
      <c r="A1662" s="79"/>
      <c r="B1662" s="88"/>
      <c r="C1662" s="88"/>
      <c r="D1662" s="81"/>
      <c r="E1662" s="81" t="s">
        <v>13</v>
      </c>
      <c r="F1662" s="15"/>
      <c r="G1662" s="81" t="s">
        <v>598</v>
      </c>
      <c r="H1662" s="27"/>
      <c r="I1662" s="27"/>
      <c r="J1662" s="27"/>
      <c r="K1662" s="27"/>
      <c r="L1662" s="27"/>
      <c r="M1662" s="22" t="s">
        <v>881</v>
      </c>
      <c r="N1662" s="15" t="s">
        <v>1148</v>
      </c>
      <c r="O1662" s="15"/>
      <c r="P1662" s="15"/>
      <c r="Q1662" s="81"/>
      <c r="R1662" s="81"/>
    </row>
    <row r="1663" spans="1:18" x14ac:dyDescent="0.25">
      <c r="A1663" s="79"/>
      <c r="B1663" s="88"/>
      <c r="C1663" s="88"/>
      <c r="D1663" s="81"/>
      <c r="E1663" s="81"/>
      <c r="F1663" s="15"/>
      <c r="G1663" s="81"/>
      <c r="H1663" s="27"/>
      <c r="I1663" s="27"/>
      <c r="J1663" s="27"/>
      <c r="K1663" s="27"/>
      <c r="L1663" s="27"/>
      <c r="M1663" s="22" t="s">
        <v>883</v>
      </c>
      <c r="N1663" s="15" t="s">
        <v>906</v>
      </c>
      <c r="O1663" s="15"/>
      <c r="P1663" s="15"/>
      <c r="Q1663" s="81"/>
      <c r="R1663" s="81"/>
    </row>
    <row r="1664" spans="1:18" ht="22.5" x14ac:dyDescent="0.25">
      <c r="A1664" s="79">
        <f>A1660+1</f>
        <v>432</v>
      </c>
      <c r="B1664" s="88">
        <v>-88.308357000000001</v>
      </c>
      <c r="C1664" s="88">
        <v>41.833863000000001</v>
      </c>
      <c r="D1664" s="81" t="s">
        <v>16</v>
      </c>
      <c r="E1664" s="81" t="s">
        <v>13</v>
      </c>
      <c r="F1664" s="15"/>
      <c r="G1664" s="81" t="s">
        <v>599</v>
      </c>
      <c r="H1664" s="27"/>
      <c r="I1664" s="27"/>
      <c r="J1664" s="27"/>
      <c r="K1664" s="27"/>
      <c r="L1664" s="27"/>
      <c r="M1664" s="22" t="s">
        <v>881</v>
      </c>
      <c r="N1664" s="15" t="s">
        <v>1148</v>
      </c>
      <c r="O1664" s="15"/>
      <c r="P1664" s="15"/>
      <c r="Q1664" s="81" t="s">
        <v>1234</v>
      </c>
      <c r="R1664" s="81" t="s">
        <v>1273</v>
      </c>
    </row>
    <row r="1665" spans="1:18" ht="33.75" x14ac:dyDescent="0.25">
      <c r="A1665" s="79"/>
      <c r="B1665" s="88"/>
      <c r="C1665" s="88"/>
      <c r="D1665" s="81"/>
      <c r="E1665" s="81"/>
      <c r="F1665" s="15"/>
      <c r="G1665" s="81"/>
      <c r="H1665" s="27"/>
      <c r="I1665" s="27"/>
      <c r="J1665" s="27"/>
      <c r="K1665" s="27"/>
      <c r="L1665" s="27"/>
      <c r="M1665" s="22" t="s">
        <v>883</v>
      </c>
      <c r="N1665" s="15" t="s">
        <v>1194</v>
      </c>
      <c r="O1665" s="15"/>
      <c r="P1665" s="15"/>
      <c r="Q1665" s="81"/>
      <c r="R1665" s="81"/>
    </row>
    <row r="1666" spans="1:18" x14ac:dyDescent="0.25">
      <c r="A1666" s="79"/>
      <c r="B1666" s="88"/>
      <c r="C1666" s="88"/>
      <c r="D1666" s="81"/>
      <c r="E1666" s="81" t="s">
        <v>13</v>
      </c>
      <c r="F1666" s="15"/>
      <c r="G1666" s="81" t="s">
        <v>600</v>
      </c>
      <c r="H1666" s="27"/>
      <c r="I1666" s="27"/>
      <c r="J1666" s="27"/>
      <c r="K1666" s="27"/>
      <c r="L1666" s="27"/>
      <c r="M1666" s="22" t="s">
        <v>881</v>
      </c>
      <c r="N1666" s="15" t="s">
        <v>898</v>
      </c>
      <c r="O1666" s="15"/>
      <c r="P1666" s="15"/>
      <c r="Q1666" s="81"/>
      <c r="R1666" s="81"/>
    </row>
    <row r="1667" spans="1:18" ht="22.5" x14ac:dyDescent="0.25">
      <c r="A1667" s="79"/>
      <c r="B1667" s="88"/>
      <c r="C1667" s="88"/>
      <c r="D1667" s="81"/>
      <c r="E1667" s="81"/>
      <c r="F1667" s="15"/>
      <c r="G1667" s="81"/>
      <c r="H1667" s="27"/>
      <c r="I1667" s="27"/>
      <c r="J1667" s="27"/>
      <c r="K1667" s="27"/>
      <c r="L1667" s="27"/>
      <c r="M1667" s="22" t="s">
        <v>883</v>
      </c>
      <c r="N1667" s="15" t="s">
        <v>1148</v>
      </c>
      <c r="O1667" s="15"/>
      <c r="P1667" s="15"/>
      <c r="Q1667" s="81"/>
      <c r="R1667" s="81"/>
    </row>
    <row r="1668" spans="1:18" x14ac:dyDescent="0.25">
      <c r="A1668" s="79"/>
      <c r="B1668" s="88"/>
      <c r="C1668" s="88"/>
      <c r="D1668" s="81"/>
      <c r="E1668" s="81"/>
      <c r="F1668" s="15"/>
      <c r="G1668" s="81"/>
      <c r="H1668" s="27"/>
      <c r="I1668" s="27"/>
      <c r="J1668" s="27"/>
      <c r="K1668" s="27"/>
      <c r="L1668" s="27"/>
      <c r="M1668" s="22" t="s">
        <v>895</v>
      </c>
      <c r="N1668" s="17" t="s">
        <v>960</v>
      </c>
      <c r="O1668" s="17"/>
      <c r="P1668" s="17"/>
      <c r="Q1668" s="81"/>
      <c r="R1668" s="81"/>
    </row>
    <row r="1669" spans="1:18" x14ac:dyDescent="0.25">
      <c r="A1669" s="79"/>
      <c r="B1669" s="88"/>
      <c r="C1669" s="88"/>
      <c r="D1669" s="81"/>
      <c r="E1669" s="81"/>
      <c r="F1669" s="15"/>
      <c r="G1669" s="81"/>
      <c r="H1669" s="27"/>
      <c r="I1669" s="27"/>
      <c r="J1669" s="27"/>
      <c r="K1669" s="27"/>
      <c r="L1669" s="27"/>
      <c r="M1669" s="22" t="s">
        <v>887</v>
      </c>
      <c r="N1669" s="15" t="s">
        <v>953</v>
      </c>
      <c r="O1669" s="15"/>
      <c r="P1669" s="15"/>
      <c r="Q1669" s="81"/>
      <c r="R1669" s="81"/>
    </row>
    <row r="1670" spans="1:18" ht="22.5" x14ac:dyDescent="0.25">
      <c r="A1670" s="79"/>
      <c r="B1670" s="88"/>
      <c r="C1670" s="88"/>
      <c r="D1670" s="81"/>
      <c r="E1670" s="81"/>
      <c r="F1670" s="15"/>
      <c r="G1670" s="81"/>
      <c r="H1670" s="27"/>
      <c r="I1670" s="27"/>
      <c r="J1670" s="27"/>
      <c r="K1670" s="27"/>
      <c r="L1670" s="27"/>
      <c r="M1670" s="22" t="s">
        <v>889</v>
      </c>
      <c r="N1670" s="15" t="s">
        <v>1007</v>
      </c>
      <c r="O1670" s="15"/>
      <c r="P1670" s="15"/>
      <c r="Q1670" s="81"/>
      <c r="R1670" s="81"/>
    </row>
    <row r="1671" spans="1:18" x14ac:dyDescent="0.25">
      <c r="A1671" s="79"/>
      <c r="B1671" s="88"/>
      <c r="C1671" s="88"/>
      <c r="D1671" s="81"/>
      <c r="E1671" s="81"/>
      <c r="F1671" s="15"/>
      <c r="G1671" s="81"/>
      <c r="H1671" s="27"/>
      <c r="I1671" s="27"/>
      <c r="J1671" s="27"/>
      <c r="K1671" s="27"/>
      <c r="L1671" s="27"/>
      <c r="M1671" s="22" t="s">
        <v>891</v>
      </c>
      <c r="N1671" s="15" t="s">
        <v>903</v>
      </c>
      <c r="O1671" s="15"/>
      <c r="P1671" s="15"/>
      <c r="Q1671" s="81"/>
      <c r="R1671" s="81"/>
    </row>
    <row r="1672" spans="1:18" ht="33.75" x14ac:dyDescent="0.25">
      <c r="A1672" s="79">
        <f>A1664+1</f>
        <v>433</v>
      </c>
      <c r="B1672" s="88">
        <v>-88.308825999999996</v>
      </c>
      <c r="C1672" s="88">
        <v>41.833295</v>
      </c>
      <c r="D1672" s="81" t="s">
        <v>16</v>
      </c>
      <c r="E1672" s="81" t="s">
        <v>13</v>
      </c>
      <c r="F1672" s="15"/>
      <c r="G1672" s="81" t="s">
        <v>543</v>
      </c>
      <c r="H1672" s="27"/>
      <c r="I1672" s="27"/>
      <c r="J1672" s="27"/>
      <c r="K1672" s="27"/>
      <c r="L1672" s="27"/>
      <c r="M1672" s="22" t="s">
        <v>881</v>
      </c>
      <c r="N1672" s="15" t="s">
        <v>1147</v>
      </c>
      <c r="O1672" s="15"/>
      <c r="P1672" s="15"/>
      <c r="Q1672" s="81" t="s">
        <v>10</v>
      </c>
      <c r="R1672" s="81"/>
    </row>
    <row r="1673" spans="1:18" ht="22.5" x14ac:dyDescent="0.25">
      <c r="A1673" s="79"/>
      <c r="B1673" s="88"/>
      <c r="C1673" s="88"/>
      <c r="D1673" s="81"/>
      <c r="E1673" s="81"/>
      <c r="F1673" s="15"/>
      <c r="G1673" s="81"/>
      <c r="H1673" s="27"/>
      <c r="I1673" s="27"/>
      <c r="J1673" s="27"/>
      <c r="K1673" s="27"/>
      <c r="L1673" s="27"/>
      <c r="M1673" s="22" t="s">
        <v>883</v>
      </c>
      <c r="N1673" s="15" t="s">
        <v>1148</v>
      </c>
      <c r="O1673" s="15"/>
      <c r="P1673" s="15"/>
      <c r="Q1673" s="81"/>
      <c r="R1673" s="81"/>
    </row>
    <row r="1674" spans="1:18" ht="22.5" x14ac:dyDescent="0.25">
      <c r="A1674" s="79"/>
      <c r="B1674" s="88"/>
      <c r="C1674" s="88"/>
      <c r="D1674" s="81"/>
      <c r="E1674" s="81"/>
      <c r="F1674" s="15"/>
      <c r="G1674" s="81"/>
      <c r="H1674" s="27"/>
      <c r="I1674" s="27"/>
      <c r="J1674" s="27"/>
      <c r="K1674" s="27"/>
      <c r="L1674" s="27"/>
      <c r="M1674" s="22" t="s">
        <v>887</v>
      </c>
      <c r="N1674" s="15" t="s">
        <v>1188</v>
      </c>
      <c r="O1674" s="15"/>
      <c r="P1674" s="15"/>
      <c r="Q1674" s="81"/>
      <c r="R1674" s="81"/>
    </row>
    <row r="1675" spans="1:18" ht="22.5" x14ac:dyDescent="0.25">
      <c r="A1675" s="79"/>
      <c r="B1675" s="88"/>
      <c r="C1675" s="88"/>
      <c r="D1675" s="81"/>
      <c r="E1675" s="81" t="s">
        <v>13</v>
      </c>
      <c r="F1675" s="15"/>
      <c r="G1675" s="81" t="s">
        <v>544</v>
      </c>
      <c r="H1675" s="27"/>
      <c r="I1675" s="27"/>
      <c r="J1675" s="27"/>
      <c r="K1675" s="27"/>
      <c r="L1675" s="27"/>
      <c r="M1675" s="22" t="s">
        <v>881</v>
      </c>
      <c r="N1675" s="15" t="s">
        <v>1148</v>
      </c>
      <c r="O1675" s="15"/>
      <c r="P1675" s="15"/>
      <c r="Q1675" s="81"/>
      <c r="R1675" s="81"/>
    </row>
    <row r="1676" spans="1:18" ht="22.5" x14ac:dyDescent="0.25">
      <c r="A1676" s="79"/>
      <c r="B1676" s="88"/>
      <c r="C1676" s="88"/>
      <c r="D1676" s="81"/>
      <c r="E1676" s="81"/>
      <c r="F1676" s="15"/>
      <c r="G1676" s="81"/>
      <c r="H1676" s="27"/>
      <c r="I1676" s="27"/>
      <c r="J1676" s="27"/>
      <c r="K1676" s="27"/>
      <c r="L1676" s="27"/>
      <c r="M1676" s="22" t="s">
        <v>883</v>
      </c>
      <c r="N1676" s="15" t="s">
        <v>1188</v>
      </c>
      <c r="O1676" s="15"/>
      <c r="P1676" s="15"/>
      <c r="Q1676" s="81"/>
      <c r="R1676" s="81"/>
    </row>
    <row r="1677" spans="1:18" ht="45.75" x14ac:dyDescent="0.25">
      <c r="A1677" s="18">
        <f>A1672+1</f>
        <v>434</v>
      </c>
      <c r="B1677" s="19">
        <v>-88.308888999999994</v>
      </c>
      <c r="C1677" s="19">
        <v>41.833139000000003</v>
      </c>
      <c r="D1677" s="15" t="s">
        <v>21</v>
      </c>
      <c r="E1677" s="15" t="s">
        <v>13</v>
      </c>
      <c r="F1677" s="15"/>
      <c r="G1677" s="15" t="s">
        <v>504</v>
      </c>
      <c r="H1677" s="27"/>
      <c r="I1677" s="27"/>
      <c r="J1677" s="27"/>
      <c r="K1677" s="27"/>
      <c r="L1677" s="27"/>
      <c r="M1677" s="22" t="s">
        <v>881</v>
      </c>
      <c r="N1677" s="15" t="s">
        <v>896</v>
      </c>
      <c r="O1677" s="15"/>
      <c r="P1677" s="15"/>
      <c r="Q1677" s="15" t="s">
        <v>1229</v>
      </c>
      <c r="R1677" s="15"/>
    </row>
    <row r="1678" spans="1:18" ht="45.75" x14ac:dyDescent="0.25">
      <c r="A1678" s="18">
        <f>A1677+1</f>
        <v>435</v>
      </c>
      <c r="B1678" s="19">
        <v>-88.308891000000003</v>
      </c>
      <c r="C1678" s="19">
        <v>41.833091000000003</v>
      </c>
      <c r="D1678" s="15" t="s">
        <v>16</v>
      </c>
      <c r="E1678" s="15" t="s">
        <v>13</v>
      </c>
      <c r="F1678" s="15"/>
      <c r="G1678" s="15" t="s">
        <v>590</v>
      </c>
      <c r="H1678" s="27"/>
      <c r="I1678" s="27"/>
      <c r="J1678" s="27"/>
      <c r="K1678" s="27"/>
      <c r="L1678" s="27"/>
      <c r="M1678" s="22" t="s">
        <v>881</v>
      </c>
      <c r="N1678" s="15" t="s">
        <v>1147</v>
      </c>
      <c r="O1678" s="15"/>
      <c r="P1678" s="15"/>
      <c r="Q1678" s="15" t="s">
        <v>1229</v>
      </c>
      <c r="R1678" s="15"/>
    </row>
    <row r="1679" spans="1:18" x14ac:dyDescent="0.25">
      <c r="A1679" s="79">
        <f>A1678+1</f>
        <v>436</v>
      </c>
      <c r="B1679" s="88">
        <v>-88.309650822417595</v>
      </c>
      <c r="C1679" s="88">
        <v>41.832939867145797</v>
      </c>
      <c r="D1679" s="80" t="s">
        <v>23</v>
      </c>
      <c r="E1679" s="81" t="s">
        <v>13</v>
      </c>
      <c r="F1679" s="15"/>
      <c r="G1679" s="81" t="s">
        <v>601</v>
      </c>
      <c r="H1679" s="27"/>
      <c r="I1679" s="27"/>
      <c r="J1679" s="27"/>
      <c r="K1679" s="27"/>
      <c r="L1679" s="27"/>
      <c r="M1679" s="22" t="s">
        <v>881</v>
      </c>
      <c r="N1679" s="15" t="s">
        <v>1195</v>
      </c>
      <c r="O1679" s="15"/>
      <c r="P1679" s="15"/>
      <c r="Q1679" s="80" t="s">
        <v>1234</v>
      </c>
      <c r="R1679" s="80" t="s">
        <v>1287</v>
      </c>
    </row>
    <row r="1680" spans="1:18" ht="22.5" x14ac:dyDescent="0.25">
      <c r="A1680" s="79"/>
      <c r="B1680" s="88"/>
      <c r="C1680" s="88"/>
      <c r="D1680" s="80"/>
      <c r="E1680" s="81"/>
      <c r="F1680" s="15"/>
      <c r="G1680" s="81"/>
      <c r="H1680" s="27"/>
      <c r="I1680" s="27"/>
      <c r="J1680" s="27"/>
      <c r="K1680" s="27"/>
      <c r="L1680" s="27"/>
      <c r="M1680" s="22" t="s">
        <v>883</v>
      </c>
      <c r="N1680" s="15" t="s">
        <v>914</v>
      </c>
      <c r="O1680" s="15"/>
      <c r="P1680" s="15"/>
      <c r="Q1680" s="80"/>
      <c r="R1680" s="80"/>
    </row>
    <row r="1681" spans="1:18" x14ac:dyDescent="0.25">
      <c r="A1681" s="79"/>
      <c r="B1681" s="88"/>
      <c r="C1681" s="88"/>
      <c r="D1681" s="80"/>
      <c r="E1681" s="81"/>
      <c r="F1681" s="15"/>
      <c r="G1681" s="81"/>
      <c r="H1681" s="27"/>
      <c r="I1681" s="27"/>
      <c r="J1681" s="27"/>
      <c r="K1681" s="27"/>
      <c r="L1681" s="27"/>
      <c r="M1681" s="22" t="s">
        <v>887</v>
      </c>
      <c r="N1681" s="15" t="s">
        <v>1196</v>
      </c>
      <c r="O1681" s="15"/>
      <c r="P1681" s="15"/>
      <c r="Q1681" s="80"/>
      <c r="R1681" s="80"/>
    </row>
    <row r="1682" spans="1:18" ht="22.5" x14ac:dyDescent="0.25">
      <c r="A1682" s="79"/>
      <c r="B1682" s="88"/>
      <c r="C1682" s="88"/>
      <c r="D1682" s="81"/>
      <c r="E1682" s="81" t="s">
        <v>13</v>
      </c>
      <c r="F1682" s="15"/>
      <c r="G1682" s="81" t="s">
        <v>602</v>
      </c>
      <c r="H1682" s="27"/>
      <c r="I1682" s="27"/>
      <c r="J1682" s="27"/>
      <c r="K1682" s="27"/>
      <c r="L1682" s="27"/>
      <c r="M1682" s="22" t="s">
        <v>881</v>
      </c>
      <c r="N1682" s="15" t="s">
        <v>1148</v>
      </c>
      <c r="O1682" s="15"/>
      <c r="P1682" s="15"/>
      <c r="Q1682" s="81"/>
      <c r="R1682" s="81"/>
    </row>
    <row r="1683" spans="1:18" ht="22.5" x14ac:dyDescent="0.25">
      <c r="A1683" s="79"/>
      <c r="B1683" s="88"/>
      <c r="C1683" s="88"/>
      <c r="D1683" s="81"/>
      <c r="E1683" s="81"/>
      <c r="F1683" s="15"/>
      <c r="G1683" s="81"/>
      <c r="H1683" s="27"/>
      <c r="I1683" s="27"/>
      <c r="J1683" s="27"/>
      <c r="K1683" s="27"/>
      <c r="L1683" s="27"/>
      <c r="M1683" s="22" t="s">
        <v>883</v>
      </c>
      <c r="N1683" s="15" t="s">
        <v>888</v>
      </c>
      <c r="O1683" s="15"/>
      <c r="P1683" s="15"/>
      <c r="Q1683" s="81"/>
      <c r="R1683" s="81"/>
    </row>
    <row r="1684" spans="1:18" ht="22.5" x14ac:dyDescent="0.25">
      <c r="A1684" s="79"/>
      <c r="B1684" s="88"/>
      <c r="C1684" s="88"/>
      <c r="D1684" s="81"/>
      <c r="E1684" s="81"/>
      <c r="F1684" s="15"/>
      <c r="G1684" s="81"/>
      <c r="H1684" s="27"/>
      <c r="I1684" s="27"/>
      <c r="J1684" s="27"/>
      <c r="K1684" s="27"/>
      <c r="L1684" s="27"/>
      <c r="M1684" s="22" t="s">
        <v>887</v>
      </c>
      <c r="N1684" s="15" t="s">
        <v>890</v>
      </c>
      <c r="O1684" s="15"/>
      <c r="P1684" s="15"/>
      <c r="Q1684" s="81"/>
      <c r="R1684" s="81"/>
    </row>
    <row r="1685" spans="1:18" ht="45.75" x14ac:dyDescent="0.25">
      <c r="A1685" s="18">
        <f>A1679+1</f>
        <v>437</v>
      </c>
      <c r="B1685" s="19">
        <v>-88.309759999999997</v>
      </c>
      <c r="C1685" s="19">
        <v>41.832900000000002</v>
      </c>
      <c r="D1685" s="15" t="s">
        <v>16</v>
      </c>
      <c r="E1685" s="15" t="s">
        <v>13</v>
      </c>
      <c r="F1685" s="15"/>
      <c r="G1685" s="15" t="s">
        <v>603</v>
      </c>
      <c r="H1685" s="27"/>
      <c r="I1685" s="27"/>
      <c r="J1685" s="27"/>
      <c r="K1685" s="27"/>
      <c r="L1685" s="27"/>
      <c r="M1685" s="22" t="s">
        <v>881</v>
      </c>
      <c r="N1685" s="7" t="s">
        <v>893</v>
      </c>
      <c r="O1685" s="7"/>
      <c r="P1685" s="7"/>
      <c r="Q1685" s="15" t="s">
        <v>10</v>
      </c>
      <c r="R1685" s="15"/>
    </row>
    <row r="1686" spans="1:18" ht="45.75" x14ac:dyDescent="0.25">
      <c r="A1686" s="18">
        <f>A1685+1</f>
        <v>438</v>
      </c>
      <c r="B1686" s="19">
        <v>-88.309621000000007</v>
      </c>
      <c r="C1686" s="19">
        <v>41.832890999999996</v>
      </c>
      <c r="D1686" s="15" t="s">
        <v>16</v>
      </c>
      <c r="E1686" s="15" t="s">
        <v>13</v>
      </c>
      <c r="F1686" s="15"/>
      <c r="G1686" s="15" t="s">
        <v>604</v>
      </c>
      <c r="H1686" s="27"/>
      <c r="I1686" s="27"/>
      <c r="J1686" s="27"/>
      <c r="K1686" s="27"/>
      <c r="L1686" s="27"/>
      <c r="M1686" s="22" t="s">
        <v>881</v>
      </c>
      <c r="N1686" s="7" t="s">
        <v>893</v>
      </c>
      <c r="O1686" s="7"/>
      <c r="P1686" s="7"/>
      <c r="Q1686" s="15" t="s">
        <v>10</v>
      </c>
      <c r="R1686" s="15"/>
    </row>
    <row r="1687" spans="1:18" ht="22.5" x14ac:dyDescent="0.25">
      <c r="A1687" s="79">
        <f>A1686+1</f>
        <v>439</v>
      </c>
      <c r="B1687" s="88">
        <v>-88.309733031296901</v>
      </c>
      <c r="C1687" s="88">
        <v>41.832860556978098</v>
      </c>
      <c r="D1687" s="80" t="s">
        <v>23</v>
      </c>
      <c r="E1687" s="81" t="s">
        <v>13</v>
      </c>
      <c r="F1687" s="15"/>
      <c r="G1687" s="81" t="s">
        <v>605</v>
      </c>
      <c r="H1687" s="27"/>
      <c r="I1687" s="27"/>
      <c r="J1687" s="27"/>
      <c r="K1687" s="27"/>
      <c r="L1687" s="27"/>
      <c r="M1687" s="22" t="s">
        <v>881</v>
      </c>
      <c r="N1687" s="15" t="s">
        <v>1148</v>
      </c>
      <c r="O1687" s="15"/>
      <c r="P1687" s="15"/>
      <c r="Q1687" s="80" t="s">
        <v>10</v>
      </c>
      <c r="R1687" s="80"/>
    </row>
    <row r="1688" spans="1:18" ht="22.5" x14ac:dyDescent="0.25">
      <c r="A1688" s="79"/>
      <c r="B1688" s="88"/>
      <c r="C1688" s="88"/>
      <c r="D1688" s="80"/>
      <c r="E1688" s="81"/>
      <c r="F1688" s="15"/>
      <c r="G1688" s="81"/>
      <c r="H1688" s="27"/>
      <c r="I1688" s="27"/>
      <c r="J1688" s="27"/>
      <c r="K1688" s="27"/>
      <c r="L1688" s="27"/>
      <c r="M1688" s="22" t="s">
        <v>883</v>
      </c>
      <c r="N1688" s="15" t="s">
        <v>888</v>
      </c>
      <c r="O1688" s="15"/>
      <c r="P1688" s="15"/>
      <c r="Q1688" s="80"/>
      <c r="R1688" s="80"/>
    </row>
    <row r="1689" spans="1:18" ht="22.5" x14ac:dyDescent="0.25">
      <c r="A1689" s="79"/>
      <c r="B1689" s="88"/>
      <c r="C1689" s="88"/>
      <c r="D1689" s="80"/>
      <c r="E1689" s="81"/>
      <c r="F1689" s="15"/>
      <c r="G1689" s="81"/>
      <c r="H1689" s="27"/>
      <c r="I1689" s="27"/>
      <c r="J1689" s="27"/>
      <c r="K1689" s="27"/>
      <c r="L1689" s="27"/>
      <c r="M1689" s="22" t="s">
        <v>887</v>
      </c>
      <c r="N1689" s="15" t="s">
        <v>890</v>
      </c>
      <c r="O1689" s="15"/>
      <c r="P1689" s="15"/>
      <c r="Q1689" s="80"/>
      <c r="R1689" s="80"/>
    </row>
    <row r="1690" spans="1:18" x14ac:dyDescent="0.25">
      <c r="A1690" s="79"/>
      <c r="B1690" s="88"/>
      <c r="C1690" s="88"/>
      <c r="D1690" s="80"/>
      <c r="E1690" s="81" t="s">
        <v>13</v>
      </c>
      <c r="F1690" s="15"/>
      <c r="G1690" s="81" t="s">
        <v>606</v>
      </c>
      <c r="H1690" s="27"/>
      <c r="I1690" s="27"/>
      <c r="J1690" s="27"/>
      <c r="K1690" s="27"/>
      <c r="L1690" s="27"/>
      <c r="M1690" s="22" t="s">
        <v>881</v>
      </c>
      <c r="N1690" s="15" t="s">
        <v>1195</v>
      </c>
      <c r="O1690" s="15"/>
      <c r="P1690" s="15"/>
      <c r="Q1690" s="80"/>
      <c r="R1690" s="80"/>
    </row>
    <row r="1691" spans="1:18" ht="22.5" x14ac:dyDescent="0.25">
      <c r="A1691" s="79"/>
      <c r="B1691" s="88"/>
      <c r="C1691" s="88"/>
      <c r="D1691" s="80"/>
      <c r="E1691" s="81"/>
      <c r="F1691" s="15"/>
      <c r="G1691" s="81"/>
      <c r="H1691" s="27"/>
      <c r="I1691" s="27"/>
      <c r="J1691" s="27"/>
      <c r="K1691" s="27"/>
      <c r="L1691" s="27"/>
      <c r="M1691" s="22" t="s">
        <v>883</v>
      </c>
      <c r="N1691" s="15" t="s">
        <v>914</v>
      </c>
      <c r="O1691" s="15"/>
      <c r="P1691" s="15"/>
      <c r="Q1691" s="80"/>
      <c r="R1691" s="80"/>
    </row>
    <row r="1692" spans="1:18" ht="33.75" x14ac:dyDescent="0.25">
      <c r="A1692" s="79">
        <f>A1687+1</f>
        <v>440</v>
      </c>
      <c r="B1692" s="88">
        <v>-88.311428000000006</v>
      </c>
      <c r="C1692" s="88">
        <v>41.830454000000003</v>
      </c>
      <c r="D1692" s="81" t="s">
        <v>16</v>
      </c>
      <c r="E1692" s="81" t="s">
        <v>13</v>
      </c>
      <c r="F1692" s="15"/>
      <c r="G1692" s="81" t="s">
        <v>545</v>
      </c>
      <c r="H1692" s="27"/>
      <c r="I1692" s="27"/>
      <c r="J1692" s="27"/>
      <c r="K1692" s="27"/>
      <c r="L1692" s="27"/>
      <c r="M1692" s="22" t="s">
        <v>881</v>
      </c>
      <c r="N1692" s="15" t="s">
        <v>911</v>
      </c>
      <c r="O1692" s="15"/>
      <c r="P1692" s="15"/>
      <c r="Q1692" s="81" t="s">
        <v>10</v>
      </c>
      <c r="R1692" s="81"/>
    </row>
    <row r="1693" spans="1:18" ht="22.5" x14ac:dyDescent="0.25">
      <c r="A1693" s="79"/>
      <c r="B1693" s="88"/>
      <c r="C1693" s="88"/>
      <c r="D1693" s="81"/>
      <c r="E1693" s="81"/>
      <c r="F1693" s="15"/>
      <c r="G1693" s="81"/>
      <c r="H1693" s="27"/>
      <c r="I1693" s="27"/>
      <c r="J1693" s="27"/>
      <c r="K1693" s="27"/>
      <c r="L1693" s="27"/>
      <c r="M1693" s="22" t="s">
        <v>883</v>
      </c>
      <c r="N1693" s="15" t="s">
        <v>888</v>
      </c>
      <c r="O1693" s="15"/>
      <c r="P1693" s="15"/>
      <c r="Q1693" s="81"/>
      <c r="R1693" s="81"/>
    </row>
    <row r="1694" spans="1:18" ht="22.5" x14ac:dyDescent="0.25">
      <c r="A1694" s="79"/>
      <c r="B1694" s="88"/>
      <c r="C1694" s="88"/>
      <c r="D1694" s="81"/>
      <c r="E1694" s="81"/>
      <c r="F1694" s="15"/>
      <c r="G1694" s="81"/>
      <c r="H1694" s="27"/>
      <c r="I1694" s="27"/>
      <c r="J1694" s="27"/>
      <c r="K1694" s="27"/>
      <c r="L1694" s="27"/>
      <c r="M1694" s="22" t="s">
        <v>887</v>
      </c>
      <c r="N1694" s="15" t="s">
        <v>890</v>
      </c>
      <c r="O1694" s="15"/>
      <c r="P1694" s="15"/>
      <c r="Q1694" s="81"/>
      <c r="R1694" s="81"/>
    </row>
    <row r="1695" spans="1:18" ht="22.5" x14ac:dyDescent="0.25">
      <c r="A1695" s="79">
        <f>A1692+1</f>
        <v>441</v>
      </c>
      <c r="B1695" s="88">
        <v>-88.311734024980794</v>
      </c>
      <c r="C1695" s="88">
        <v>41.830269881415902</v>
      </c>
      <c r="D1695" s="80" t="s">
        <v>1451</v>
      </c>
      <c r="E1695" s="15" t="s">
        <v>607</v>
      </c>
      <c r="F1695" s="15"/>
      <c r="G1695" s="15" t="s">
        <v>608</v>
      </c>
      <c r="H1695" s="27"/>
      <c r="I1695" s="27"/>
      <c r="J1695" s="27"/>
      <c r="K1695" s="27"/>
      <c r="L1695" s="27"/>
      <c r="M1695" s="22" t="s">
        <v>881</v>
      </c>
      <c r="N1695" s="15" t="s">
        <v>1197</v>
      </c>
      <c r="O1695" s="15"/>
      <c r="P1695" s="15"/>
      <c r="Q1695" s="80" t="s">
        <v>1229</v>
      </c>
      <c r="R1695" s="80"/>
    </row>
    <row r="1696" spans="1:18" ht="22.5" x14ac:dyDescent="0.25">
      <c r="A1696" s="79"/>
      <c r="B1696" s="88"/>
      <c r="C1696" s="88"/>
      <c r="D1696" s="80"/>
      <c r="E1696" s="15" t="s">
        <v>607</v>
      </c>
      <c r="F1696" s="15"/>
      <c r="G1696" s="15" t="s">
        <v>609</v>
      </c>
      <c r="H1696" s="27"/>
      <c r="I1696" s="27"/>
      <c r="J1696" s="27"/>
      <c r="K1696" s="27"/>
      <c r="L1696" s="27"/>
      <c r="M1696" s="22" t="s">
        <v>881</v>
      </c>
      <c r="N1696" s="15" t="s">
        <v>1197</v>
      </c>
      <c r="O1696" s="15"/>
      <c r="P1696" s="15"/>
      <c r="Q1696" s="80"/>
      <c r="R1696" s="80"/>
    </row>
    <row r="1697" spans="1:18" ht="22.5" x14ac:dyDescent="0.25">
      <c r="A1697" s="79"/>
      <c r="B1697" s="88"/>
      <c r="C1697" s="88"/>
      <c r="D1697" s="81"/>
      <c r="E1697" s="81" t="s">
        <v>607</v>
      </c>
      <c r="F1697" s="15"/>
      <c r="G1697" s="81" t="s">
        <v>610</v>
      </c>
      <c r="H1697" s="27"/>
      <c r="I1697" s="27"/>
      <c r="J1697" s="27"/>
      <c r="K1697" s="27"/>
      <c r="L1697" s="27"/>
      <c r="M1697" s="22" t="s">
        <v>881</v>
      </c>
      <c r="N1697" s="15" t="s">
        <v>1148</v>
      </c>
      <c r="O1697" s="15"/>
      <c r="P1697" s="15"/>
      <c r="Q1697" s="81"/>
      <c r="R1697" s="81"/>
    </row>
    <row r="1698" spans="1:18" x14ac:dyDescent="0.25">
      <c r="A1698" s="79"/>
      <c r="B1698" s="88"/>
      <c r="C1698" s="88"/>
      <c r="D1698" s="81"/>
      <c r="E1698" s="81"/>
      <c r="F1698" s="15"/>
      <c r="G1698" s="81"/>
      <c r="H1698" s="27"/>
      <c r="I1698" s="27"/>
      <c r="J1698" s="27"/>
      <c r="K1698" s="27"/>
      <c r="L1698" s="27"/>
      <c r="M1698" s="22" t="s">
        <v>883</v>
      </c>
      <c r="N1698" s="15" t="s">
        <v>963</v>
      </c>
      <c r="O1698" s="15"/>
      <c r="P1698" s="15"/>
      <c r="Q1698" s="81"/>
      <c r="R1698" s="81"/>
    </row>
    <row r="1699" spans="1:18" ht="22.5" x14ac:dyDescent="0.25">
      <c r="A1699" s="79">
        <f>A1695+1</f>
        <v>442</v>
      </c>
      <c r="B1699" s="88">
        <v>-88.312616026172606</v>
      </c>
      <c r="C1699" s="88">
        <v>41.829161250676997</v>
      </c>
      <c r="D1699" s="80" t="s">
        <v>23</v>
      </c>
      <c r="E1699" s="81" t="s">
        <v>607</v>
      </c>
      <c r="F1699" s="15"/>
      <c r="G1699" s="81" t="s">
        <v>611</v>
      </c>
      <c r="H1699" s="27"/>
      <c r="I1699" s="27"/>
      <c r="J1699" s="27"/>
      <c r="K1699" s="27"/>
      <c r="L1699" s="27"/>
      <c r="M1699" s="22" t="s">
        <v>881</v>
      </c>
      <c r="N1699" s="15" t="s">
        <v>1148</v>
      </c>
      <c r="O1699" s="15"/>
      <c r="P1699" s="15"/>
      <c r="Q1699" s="80" t="s">
        <v>1229</v>
      </c>
      <c r="R1699" s="80"/>
    </row>
    <row r="1700" spans="1:18" x14ac:dyDescent="0.25">
      <c r="A1700" s="79"/>
      <c r="B1700" s="88"/>
      <c r="C1700" s="88"/>
      <c r="D1700" s="81"/>
      <c r="E1700" s="81"/>
      <c r="F1700" s="15"/>
      <c r="G1700" s="81"/>
      <c r="H1700" s="27"/>
      <c r="I1700" s="27"/>
      <c r="J1700" s="27"/>
      <c r="K1700" s="27"/>
      <c r="L1700" s="27"/>
      <c r="M1700" s="22" t="s">
        <v>883</v>
      </c>
      <c r="N1700" s="15" t="s">
        <v>977</v>
      </c>
      <c r="O1700" s="15"/>
      <c r="P1700" s="15"/>
      <c r="Q1700" s="81"/>
      <c r="R1700" s="81"/>
    </row>
    <row r="1701" spans="1:18" ht="22.5" x14ac:dyDescent="0.25">
      <c r="A1701" s="79"/>
      <c r="B1701" s="88"/>
      <c r="C1701" s="88"/>
      <c r="D1701" s="81"/>
      <c r="E1701" s="81" t="s">
        <v>607</v>
      </c>
      <c r="F1701" s="15"/>
      <c r="G1701" s="81" t="s">
        <v>612</v>
      </c>
      <c r="H1701" s="27"/>
      <c r="I1701" s="27"/>
      <c r="J1701" s="27"/>
      <c r="K1701" s="27"/>
      <c r="L1701" s="27"/>
      <c r="M1701" s="22" t="s">
        <v>881</v>
      </c>
      <c r="N1701" s="15" t="s">
        <v>1148</v>
      </c>
      <c r="O1701" s="15"/>
      <c r="P1701" s="15"/>
      <c r="Q1701" s="81"/>
      <c r="R1701" s="81"/>
    </row>
    <row r="1702" spans="1:18" x14ac:dyDescent="0.25">
      <c r="A1702" s="79"/>
      <c r="B1702" s="88"/>
      <c r="C1702" s="88"/>
      <c r="D1702" s="81"/>
      <c r="E1702" s="81"/>
      <c r="F1702" s="15"/>
      <c r="G1702" s="81"/>
      <c r="H1702" s="27"/>
      <c r="I1702" s="27"/>
      <c r="J1702" s="27"/>
      <c r="K1702" s="27"/>
      <c r="L1702" s="27"/>
      <c r="M1702" s="22" t="s">
        <v>883</v>
      </c>
      <c r="N1702" s="15" t="s">
        <v>1198</v>
      </c>
      <c r="O1702" s="15"/>
      <c r="P1702" s="15"/>
      <c r="Q1702" s="81"/>
      <c r="R1702" s="81"/>
    </row>
    <row r="1703" spans="1:18" ht="45.75" x14ac:dyDescent="0.25">
      <c r="A1703" s="18">
        <f>A1699+1</f>
        <v>443</v>
      </c>
      <c r="B1703" s="19">
        <v>-88.312890999999993</v>
      </c>
      <c r="C1703" s="19">
        <v>41.828946000000002</v>
      </c>
      <c r="D1703" s="55" t="s">
        <v>1473</v>
      </c>
      <c r="E1703" s="15" t="s">
        <v>607</v>
      </c>
      <c r="F1703" s="15"/>
      <c r="G1703" s="15" t="s">
        <v>613</v>
      </c>
      <c r="H1703" s="27"/>
      <c r="I1703" s="27"/>
      <c r="J1703" s="27"/>
      <c r="K1703" s="27"/>
      <c r="L1703" s="27"/>
      <c r="M1703" s="22" t="s">
        <v>895</v>
      </c>
      <c r="N1703" s="17" t="s">
        <v>1148</v>
      </c>
      <c r="O1703" s="17"/>
      <c r="P1703" s="17"/>
      <c r="Q1703" s="16" t="s">
        <v>1229</v>
      </c>
      <c r="R1703" s="16"/>
    </row>
    <row r="1704" spans="1:18" ht="22.5" x14ac:dyDescent="0.25">
      <c r="A1704" s="79">
        <f>A1703+1</f>
        <v>444</v>
      </c>
      <c r="B1704" s="88">
        <v>-88.312961000000001</v>
      </c>
      <c r="C1704" s="88">
        <v>41.829107</v>
      </c>
      <c r="D1704" s="81" t="s">
        <v>384</v>
      </c>
      <c r="E1704" s="81" t="s">
        <v>607</v>
      </c>
      <c r="F1704" s="15"/>
      <c r="G1704" s="81" t="s">
        <v>543</v>
      </c>
      <c r="H1704" s="27"/>
      <c r="I1704" s="27"/>
      <c r="J1704" s="27"/>
      <c r="K1704" s="27"/>
      <c r="L1704" s="27"/>
      <c r="M1704" s="22" t="s">
        <v>881</v>
      </c>
      <c r="N1704" s="15" t="s">
        <v>1199</v>
      </c>
      <c r="O1704" s="15"/>
      <c r="P1704" s="15"/>
      <c r="Q1704" s="81" t="s">
        <v>10</v>
      </c>
      <c r="R1704" s="81"/>
    </row>
    <row r="1705" spans="1:18" ht="33.75" x14ac:dyDescent="0.25">
      <c r="A1705" s="79"/>
      <c r="B1705" s="88"/>
      <c r="C1705" s="88"/>
      <c r="D1705" s="81"/>
      <c r="E1705" s="81"/>
      <c r="F1705" s="15"/>
      <c r="G1705" s="81"/>
      <c r="H1705" s="27"/>
      <c r="I1705" s="27"/>
      <c r="J1705" s="27"/>
      <c r="K1705" s="27"/>
      <c r="L1705" s="27"/>
      <c r="M1705" s="22" t="s">
        <v>887</v>
      </c>
      <c r="N1705" s="15" t="s">
        <v>1200</v>
      </c>
      <c r="O1705" s="15"/>
      <c r="P1705" s="15"/>
      <c r="Q1705" s="81"/>
      <c r="R1705" s="81"/>
    </row>
    <row r="1706" spans="1:18" ht="22.5" x14ac:dyDescent="0.25">
      <c r="A1706" s="79"/>
      <c r="B1706" s="88"/>
      <c r="C1706" s="88"/>
      <c r="D1706" s="81"/>
      <c r="E1706" s="15" t="s">
        <v>607</v>
      </c>
      <c r="F1706" s="15"/>
      <c r="G1706" s="15" t="s">
        <v>544</v>
      </c>
      <c r="H1706" s="27"/>
      <c r="I1706" s="27"/>
      <c r="J1706" s="27"/>
      <c r="K1706" s="27"/>
      <c r="L1706" s="27"/>
      <c r="M1706" s="22" t="s">
        <v>881</v>
      </c>
      <c r="N1706" s="15" t="s">
        <v>1199</v>
      </c>
      <c r="O1706" s="15"/>
      <c r="P1706" s="15"/>
      <c r="Q1706" s="81"/>
      <c r="R1706" s="81"/>
    </row>
    <row r="1707" spans="1:18" ht="45.75" x14ac:dyDescent="0.25">
      <c r="A1707" s="18">
        <f>A1704+1</f>
        <v>445</v>
      </c>
      <c r="B1707" s="19">
        <v>-88.313220999999999</v>
      </c>
      <c r="C1707" s="19">
        <v>41.828994000000002</v>
      </c>
      <c r="D1707" s="15" t="s">
        <v>384</v>
      </c>
      <c r="E1707" s="15" t="s">
        <v>607</v>
      </c>
      <c r="F1707" s="15"/>
      <c r="G1707" s="15" t="s">
        <v>613</v>
      </c>
      <c r="H1707" s="27"/>
      <c r="I1707" s="27"/>
      <c r="J1707" s="27"/>
      <c r="K1707" s="27"/>
      <c r="L1707" s="27"/>
      <c r="M1707" s="22" t="s">
        <v>881</v>
      </c>
      <c r="N1707" s="15" t="s">
        <v>1201</v>
      </c>
      <c r="O1707" s="15"/>
      <c r="P1707" s="15"/>
      <c r="Q1707" s="15" t="s">
        <v>10</v>
      </c>
      <c r="R1707" s="15"/>
    </row>
    <row r="1708" spans="1:18" ht="22.5" x14ac:dyDescent="0.25">
      <c r="A1708" s="79">
        <f>A1707+1</f>
        <v>446</v>
      </c>
      <c r="B1708" s="88">
        <v>-88.314973404033793</v>
      </c>
      <c r="C1708" s="88">
        <v>41.827680878190897</v>
      </c>
      <c r="D1708" s="80" t="s">
        <v>1451</v>
      </c>
      <c r="E1708" s="15" t="s">
        <v>607</v>
      </c>
      <c r="F1708" s="15"/>
      <c r="G1708" s="15" t="s">
        <v>608</v>
      </c>
      <c r="H1708" s="27"/>
      <c r="I1708" s="27"/>
      <c r="J1708" s="27"/>
      <c r="K1708" s="27"/>
      <c r="L1708" s="27"/>
      <c r="M1708" s="22" t="s">
        <v>881</v>
      </c>
      <c r="N1708" s="15" t="s">
        <v>1197</v>
      </c>
      <c r="O1708" s="15"/>
      <c r="P1708" s="15"/>
      <c r="Q1708" s="80" t="s">
        <v>1229</v>
      </c>
      <c r="R1708" s="80"/>
    </row>
    <row r="1709" spans="1:18" ht="22.5" x14ac:dyDescent="0.25">
      <c r="A1709" s="79"/>
      <c r="B1709" s="88"/>
      <c r="C1709" s="88"/>
      <c r="D1709" s="80"/>
      <c r="E1709" s="15" t="s">
        <v>607</v>
      </c>
      <c r="F1709" s="15"/>
      <c r="G1709" s="15" t="s">
        <v>609</v>
      </c>
      <c r="H1709" s="27"/>
      <c r="I1709" s="27"/>
      <c r="J1709" s="27"/>
      <c r="K1709" s="27"/>
      <c r="L1709" s="27"/>
      <c r="M1709" s="22" t="s">
        <v>881</v>
      </c>
      <c r="N1709" s="15" t="s">
        <v>1197</v>
      </c>
      <c r="O1709" s="15"/>
      <c r="P1709" s="15"/>
      <c r="Q1709" s="80"/>
      <c r="R1709" s="80"/>
    </row>
    <row r="1710" spans="1:18" ht="22.5" x14ac:dyDescent="0.25">
      <c r="A1710" s="79"/>
      <c r="B1710" s="88"/>
      <c r="C1710" s="88"/>
      <c r="D1710" s="81"/>
      <c r="E1710" s="81" t="s">
        <v>607</v>
      </c>
      <c r="F1710" s="15"/>
      <c r="G1710" s="81" t="s">
        <v>610</v>
      </c>
      <c r="H1710" s="27"/>
      <c r="I1710" s="27"/>
      <c r="J1710" s="27"/>
      <c r="K1710" s="27"/>
      <c r="L1710" s="27"/>
      <c r="M1710" s="22" t="s">
        <v>881</v>
      </c>
      <c r="N1710" s="15" t="s">
        <v>1148</v>
      </c>
      <c r="O1710" s="15"/>
      <c r="P1710" s="15"/>
      <c r="Q1710" s="81"/>
      <c r="R1710" s="81"/>
    </row>
    <row r="1711" spans="1:18" x14ac:dyDescent="0.25">
      <c r="A1711" s="79"/>
      <c r="B1711" s="88"/>
      <c r="C1711" s="88"/>
      <c r="D1711" s="81"/>
      <c r="E1711" s="81"/>
      <c r="F1711" s="15"/>
      <c r="G1711" s="81"/>
      <c r="H1711" s="27"/>
      <c r="I1711" s="27"/>
      <c r="J1711" s="27"/>
      <c r="K1711" s="27"/>
      <c r="L1711" s="27"/>
      <c r="M1711" s="22" t="s">
        <v>883</v>
      </c>
      <c r="N1711" s="15" t="s">
        <v>963</v>
      </c>
      <c r="O1711" s="15"/>
      <c r="P1711" s="15"/>
      <c r="Q1711" s="81"/>
      <c r="R1711" s="81"/>
    </row>
    <row r="1712" spans="1:18" x14ac:dyDescent="0.25">
      <c r="A1712" s="79"/>
      <c r="B1712" s="88"/>
      <c r="C1712" s="88"/>
      <c r="D1712" s="81"/>
      <c r="E1712" s="81"/>
      <c r="F1712" s="15"/>
      <c r="G1712" s="81"/>
      <c r="H1712" s="27"/>
      <c r="I1712" s="27"/>
      <c r="J1712" s="27"/>
      <c r="K1712" s="27"/>
      <c r="L1712" s="27"/>
      <c r="M1712" s="22" t="s">
        <v>887</v>
      </c>
      <c r="N1712" s="15" t="s">
        <v>1202</v>
      </c>
      <c r="O1712" s="15"/>
      <c r="P1712" s="15"/>
      <c r="Q1712" s="81"/>
      <c r="R1712" s="81"/>
    </row>
    <row r="1713" spans="1:18" ht="45.75" x14ac:dyDescent="0.25">
      <c r="A1713" s="18">
        <f>A1708+1</f>
        <v>447</v>
      </c>
      <c r="B1713" s="19">
        <v>-88.317297999999994</v>
      </c>
      <c r="C1713" s="19">
        <v>41.825671</v>
      </c>
      <c r="D1713" s="15" t="s">
        <v>21</v>
      </c>
      <c r="E1713" s="15" t="s">
        <v>607</v>
      </c>
      <c r="F1713" s="15"/>
      <c r="G1713" s="15" t="s">
        <v>506</v>
      </c>
      <c r="H1713" s="27"/>
      <c r="I1713" s="27"/>
      <c r="J1713" s="27"/>
      <c r="K1713" s="27"/>
      <c r="L1713" s="27"/>
      <c r="M1713" s="22" t="s">
        <v>895</v>
      </c>
      <c r="N1713" s="15"/>
      <c r="O1713" s="15"/>
      <c r="P1713" s="15"/>
      <c r="Q1713" s="15" t="s">
        <v>10</v>
      </c>
      <c r="R1713" s="15"/>
    </row>
    <row r="1714" spans="1:18" ht="45.75" x14ac:dyDescent="0.25">
      <c r="A1714" s="18">
        <f>A1713+1</f>
        <v>448</v>
      </c>
      <c r="B1714" s="19">
        <v>-88.318303</v>
      </c>
      <c r="C1714" s="19">
        <v>41.824942999999998</v>
      </c>
      <c r="D1714" s="15" t="s">
        <v>614</v>
      </c>
      <c r="E1714" s="15" t="s">
        <v>607</v>
      </c>
      <c r="F1714" s="15"/>
      <c r="G1714" s="15" t="s">
        <v>615</v>
      </c>
      <c r="H1714" s="27"/>
      <c r="I1714" s="27"/>
      <c r="J1714" s="27"/>
      <c r="K1714" s="27"/>
      <c r="L1714" s="27"/>
      <c r="M1714" s="22" t="s">
        <v>881</v>
      </c>
      <c r="N1714" s="15" t="s">
        <v>1203</v>
      </c>
      <c r="O1714" s="15"/>
      <c r="P1714" s="15"/>
      <c r="Q1714" s="15" t="s">
        <v>10</v>
      </c>
      <c r="R1714" s="15"/>
    </row>
    <row r="1715" spans="1:18" ht="45.75" x14ac:dyDescent="0.25">
      <c r="A1715" s="18">
        <f>A1714+1</f>
        <v>449</v>
      </c>
      <c r="B1715" s="19">
        <v>-88.318312000000006</v>
      </c>
      <c r="C1715" s="19">
        <v>41.824908999999998</v>
      </c>
      <c r="D1715" s="15" t="s">
        <v>614</v>
      </c>
      <c r="E1715" s="15" t="s">
        <v>607</v>
      </c>
      <c r="F1715" s="15"/>
      <c r="G1715" s="15" t="s">
        <v>616</v>
      </c>
      <c r="H1715" s="27"/>
      <c r="I1715" s="27"/>
      <c r="J1715" s="27"/>
      <c r="K1715" s="27"/>
      <c r="L1715" s="27"/>
      <c r="M1715" s="22" t="s">
        <v>881</v>
      </c>
      <c r="N1715" s="15" t="s">
        <v>1204</v>
      </c>
      <c r="O1715" s="15"/>
      <c r="P1715" s="15"/>
      <c r="Q1715" s="15" t="s">
        <v>10</v>
      </c>
      <c r="R1715" s="15"/>
    </row>
    <row r="1716" spans="1:18" ht="45.75" x14ac:dyDescent="0.25">
      <c r="A1716" s="18">
        <f>A1715+1</f>
        <v>450</v>
      </c>
      <c r="B1716" s="19">
        <v>-88.319006000000002</v>
      </c>
      <c r="C1716" s="19">
        <v>41.824513000000003</v>
      </c>
      <c r="D1716" s="15" t="s">
        <v>21</v>
      </c>
      <c r="E1716" s="15" t="s">
        <v>607</v>
      </c>
      <c r="F1716" s="15"/>
      <c r="G1716" s="15" t="s">
        <v>506</v>
      </c>
      <c r="H1716" s="27"/>
      <c r="I1716" s="27"/>
      <c r="J1716" s="27"/>
      <c r="K1716" s="27"/>
      <c r="L1716" s="27"/>
      <c r="M1716" s="22" t="s">
        <v>895</v>
      </c>
      <c r="N1716" s="15"/>
      <c r="O1716" s="15"/>
      <c r="P1716" s="15"/>
      <c r="Q1716" s="15" t="s">
        <v>10</v>
      </c>
      <c r="R1716" s="15"/>
    </row>
    <row r="1717" spans="1:18" ht="45.75" x14ac:dyDescent="0.25">
      <c r="A1717" s="18">
        <f>A1716+1</f>
        <v>451</v>
      </c>
      <c r="B1717" s="19">
        <v>-88.319097999999997</v>
      </c>
      <c r="C1717" s="19">
        <v>41.823855000000002</v>
      </c>
      <c r="D1717" s="15" t="s">
        <v>614</v>
      </c>
      <c r="E1717" s="15" t="s">
        <v>607</v>
      </c>
      <c r="F1717" s="15"/>
      <c r="G1717" s="15" t="s">
        <v>615</v>
      </c>
      <c r="H1717" s="27"/>
      <c r="I1717" s="27"/>
      <c r="J1717" s="27"/>
      <c r="K1717" s="27"/>
      <c r="L1717" s="27"/>
      <c r="M1717" s="22" t="s">
        <v>881</v>
      </c>
      <c r="N1717" s="15" t="s">
        <v>1205</v>
      </c>
      <c r="O1717" s="15"/>
      <c r="P1717" s="15"/>
      <c r="Q1717" s="15" t="s">
        <v>10</v>
      </c>
      <c r="R1717" s="15"/>
    </row>
    <row r="1718" spans="1:18" ht="22.5" x14ac:dyDescent="0.25">
      <c r="A1718" s="79">
        <f>A1717+1</f>
        <v>452</v>
      </c>
      <c r="B1718" s="88">
        <v>-88.319269144327905</v>
      </c>
      <c r="C1718" s="88">
        <v>41.822722224581902</v>
      </c>
      <c r="D1718" s="80" t="s">
        <v>23</v>
      </c>
      <c r="E1718" s="81" t="s">
        <v>607</v>
      </c>
      <c r="F1718" s="15"/>
      <c r="G1718" s="81" t="s">
        <v>617</v>
      </c>
      <c r="H1718" s="27"/>
      <c r="I1718" s="27"/>
      <c r="J1718" s="27"/>
      <c r="K1718" s="27"/>
      <c r="L1718" s="27"/>
      <c r="M1718" s="22" t="s">
        <v>881</v>
      </c>
      <c r="N1718" s="15" t="s">
        <v>1148</v>
      </c>
      <c r="O1718" s="15"/>
      <c r="P1718" s="15"/>
      <c r="Q1718" s="80" t="s">
        <v>1229</v>
      </c>
      <c r="R1718" s="80"/>
    </row>
    <row r="1719" spans="1:18" x14ac:dyDescent="0.25">
      <c r="A1719" s="79"/>
      <c r="B1719" s="88"/>
      <c r="C1719" s="88"/>
      <c r="D1719" s="81"/>
      <c r="E1719" s="81"/>
      <c r="F1719" s="15"/>
      <c r="G1719" s="81"/>
      <c r="H1719" s="27"/>
      <c r="I1719" s="27"/>
      <c r="J1719" s="27"/>
      <c r="K1719" s="27"/>
      <c r="L1719" s="27"/>
      <c r="M1719" s="22" t="s">
        <v>883</v>
      </c>
      <c r="N1719" s="15" t="s">
        <v>1206</v>
      </c>
      <c r="O1719" s="15"/>
      <c r="P1719" s="15"/>
      <c r="Q1719" s="81"/>
      <c r="R1719" s="81"/>
    </row>
    <row r="1720" spans="1:18" ht="22.5" x14ac:dyDescent="0.25">
      <c r="A1720" s="79"/>
      <c r="B1720" s="88"/>
      <c r="C1720" s="88"/>
      <c r="D1720" s="81"/>
      <c r="E1720" s="81" t="s">
        <v>607</v>
      </c>
      <c r="F1720" s="15"/>
      <c r="G1720" s="81" t="s">
        <v>618</v>
      </c>
      <c r="H1720" s="27"/>
      <c r="I1720" s="27"/>
      <c r="J1720" s="27"/>
      <c r="K1720" s="27"/>
      <c r="L1720" s="27"/>
      <c r="M1720" s="22" t="s">
        <v>881</v>
      </c>
      <c r="N1720" s="15" t="s">
        <v>1148</v>
      </c>
      <c r="O1720" s="15"/>
      <c r="P1720" s="15"/>
      <c r="Q1720" s="81"/>
      <c r="R1720" s="81"/>
    </row>
    <row r="1721" spans="1:18" x14ac:dyDescent="0.25">
      <c r="A1721" s="79"/>
      <c r="B1721" s="88"/>
      <c r="C1721" s="88"/>
      <c r="D1721" s="81"/>
      <c r="E1721" s="81"/>
      <c r="F1721" s="15"/>
      <c r="G1721" s="81"/>
      <c r="H1721" s="27"/>
      <c r="I1721" s="27"/>
      <c r="J1721" s="27"/>
      <c r="K1721" s="27"/>
      <c r="L1721" s="27"/>
      <c r="M1721" s="22" t="s">
        <v>883</v>
      </c>
      <c r="N1721" s="15" t="s">
        <v>1206</v>
      </c>
      <c r="O1721" s="15"/>
      <c r="P1721" s="15"/>
      <c r="Q1721" s="81"/>
      <c r="R1721" s="81"/>
    </row>
    <row r="1722" spans="1:18" ht="45.75" x14ac:dyDescent="0.25">
      <c r="A1722" s="18">
        <f>A1718+1</f>
        <v>453</v>
      </c>
      <c r="B1722" s="19">
        <v>-88.320006000000006</v>
      </c>
      <c r="C1722" s="19">
        <v>41.821733999999999</v>
      </c>
      <c r="D1722" s="15" t="s">
        <v>614</v>
      </c>
      <c r="E1722" s="15" t="s">
        <v>607</v>
      </c>
      <c r="F1722" s="15"/>
      <c r="G1722" s="15" t="s">
        <v>615</v>
      </c>
      <c r="H1722" s="27"/>
      <c r="I1722" s="27"/>
      <c r="J1722" s="27"/>
      <c r="K1722" s="27"/>
      <c r="L1722" s="27"/>
      <c r="M1722" s="22" t="s">
        <v>881</v>
      </c>
      <c r="N1722" s="15" t="s">
        <v>1205</v>
      </c>
      <c r="O1722" s="15"/>
      <c r="P1722" s="15"/>
      <c r="Q1722" s="15" t="s">
        <v>10</v>
      </c>
      <c r="R1722" s="15"/>
    </row>
    <row r="1723" spans="1:18" ht="45.75" x14ac:dyDescent="0.25">
      <c r="A1723" s="18">
        <f>A1722+1</f>
        <v>454</v>
      </c>
      <c r="B1723" s="19">
        <v>-88.320301000000001</v>
      </c>
      <c r="C1723" s="19">
        <v>41.821334</v>
      </c>
      <c r="D1723" s="15" t="s">
        <v>384</v>
      </c>
      <c r="E1723" s="15" t="s">
        <v>607</v>
      </c>
      <c r="F1723" s="15"/>
      <c r="G1723" s="15" t="s">
        <v>543</v>
      </c>
      <c r="H1723" s="27"/>
      <c r="I1723" s="27"/>
      <c r="J1723" s="27"/>
      <c r="K1723" s="27"/>
      <c r="L1723" s="27"/>
      <c r="M1723" s="22" t="s">
        <v>881</v>
      </c>
      <c r="N1723" s="15" t="s">
        <v>1207</v>
      </c>
      <c r="O1723" s="15"/>
      <c r="P1723" s="15"/>
      <c r="Q1723" s="15" t="s">
        <v>10</v>
      </c>
      <c r="R1723" s="15"/>
    </row>
    <row r="1724" spans="1:18" x14ac:dyDescent="0.25">
      <c r="A1724" s="79">
        <f>A1723+1</f>
        <v>455</v>
      </c>
      <c r="B1724" s="88">
        <v>-88.320772638999998</v>
      </c>
      <c r="C1724" s="88">
        <v>41.820439063999999</v>
      </c>
      <c r="D1724" s="80" t="s">
        <v>384</v>
      </c>
      <c r="E1724" s="15" t="s">
        <v>607</v>
      </c>
      <c r="F1724" s="15"/>
      <c r="G1724" s="15" t="s">
        <v>619</v>
      </c>
      <c r="H1724" s="27"/>
      <c r="I1724" s="27"/>
      <c r="J1724" s="27"/>
      <c r="K1724" s="27"/>
      <c r="L1724" s="27"/>
      <c r="M1724" s="22" t="s">
        <v>881</v>
      </c>
      <c r="N1724" s="15" t="s">
        <v>893</v>
      </c>
      <c r="O1724" s="15"/>
      <c r="P1724" s="15"/>
      <c r="Q1724" s="80" t="s">
        <v>1229</v>
      </c>
      <c r="R1724" s="80"/>
    </row>
    <row r="1725" spans="1:18" ht="22.5" x14ac:dyDescent="0.25">
      <c r="A1725" s="79"/>
      <c r="B1725" s="88"/>
      <c r="C1725" s="88"/>
      <c r="D1725" s="81"/>
      <c r="E1725" s="15" t="s">
        <v>607</v>
      </c>
      <c r="F1725" s="15"/>
      <c r="G1725" s="15" t="s">
        <v>620</v>
      </c>
      <c r="H1725" s="27"/>
      <c r="I1725" s="27"/>
      <c r="J1725" s="27"/>
      <c r="K1725" s="27"/>
      <c r="L1725" s="27"/>
      <c r="M1725" s="22" t="s">
        <v>881</v>
      </c>
      <c r="N1725" s="15" t="s">
        <v>1148</v>
      </c>
      <c r="O1725" s="15"/>
      <c r="P1725" s="15"/>
      <c r="Q1725" s="81"/>
      <c r="R1725" s="81"/>
    </row>
    <row r="1726" spans="1:18" ht="22.5" x14ac:dyDescent="0.25">
      <c r="A1726" s="79">
        <f>A1724+1</f>
        <v>456</v>
      </c>
      <c r="B1726" s="88">
        <v>-88.320746287000006</v>
      </c>
      <c r="C1726" s="88">
        <v>41.820379291000002</v>
      </c>
      <c r="D1726" s="80" t="s">
        <v>384</v>
      </c>
      <c r="E1726" s="15" t="s">
        <v>607</v>
      </c>
      <c r="F1726" s="15"/>
      <c r="G1726" s="15" t="s">
        <v>621</v>
      </c>
      <c r="H1726" s="27"/>
      <c r="I1726" s="27"/>
      <c r="J1726" s="27"/>
      <c r="K1726" s="27"/>
      <c r="L1726" s="27"/>
      <c r="M1726" s="22" t="s">
        <v>881</v>
      </c>
      <c r="N1726" s="15" t="s">
        <v>1148</v>
      </c>
      <c r="O1726" s="15"/>
      <c r="P1726" s="15"/>
      <c r="Q1726" s="80" t="s">
        <v>1229</v>
      </c>
      <c r="R1726" s="80"/>
    </row>
    <row r="1727" spans="1:18" x14ac:dyDescent="0.25">
      <c r="A1727" s="79"/>
      <c r="B1727" s="88"/>
      <c r="C1727" s="88"/>
      <c r="D1727" s="81"/>
      <c r="E1727" s="15" t="s">
        <v>607</v>
      </c>
      <c r="F1727" s="15"/>
      <c r="G1727" s="15" t="s">
        <v>551</v>
      </c>
      <c r="H1727" s="27"/>
      <c r="I1727" s="27"/>
      <c r="J1727" s="27"/>
      <c r="K1727" s="27"/>
      <c r="L1727" s="27"/>
      <c r="M1727" s="22" t="s">
        <v>881</v>
      </c>
      <c r="N1727" s="15" t="s">
        <v>893</v>
      </c>
      <c r="O1727" s="15"/>
      <c r="P1727" s="15"/>
      <c r="Q1727" s="81"/>
      <c r="R1727" s="81"/>
    </row>
    <row r="1728" spans="1:18" ht="45.75" x14ac:dyDescent="0.25">
      <c r="A1728" s="18">
        <f>A1726+1</f>
        <v>457</v>
      </c>
      <c r="B1728" s="19">
        <v>-88.320736999999994</v>
      </c>
      <c r="C1728" s="19">
        <v>41.820377000000001</v>
      </c>
      <c r="D1728" s="15" t="s">
        <v>384</v>
      </c>
      <c r="E1728" s="15" t="s">
        <v>607</v>
      </c>
      <c r="F1728" s="15"/>
      <c r="G1728" s="15" t="s">
        <v>547</v>
      </c>
      <c r="H1728" s="27"/>
      <c r="I1728" s="27"/>
      <c r="J1728" s="27"/>
      <c r="K1728" s="27"/>
      <c r="L1728" s="27"/>
      <c r="M1728" s="22" t="s">
        <v>881</v>
      </c>
      <c r="N1728" s="15" t="s">
        <v>1201</v>
      </c>
      <c r="O1728" s="15"/>
      <c r="P1728" s="15"/>
      <c r="Q1728" s="15" t="s">
        <v>10</v>
      </c>
      <c r="R1728" s="15"/>
    </row>
    <row r="1729" spans="1:18" ht="45.75" x14ac:dyDescent="0.25">
      <c r="A1729" s="18">
        <f>A1728+1</f>
        <v>458</v>
      </c>
      <c r="B1729" s="19">
        <v>-88.321753000000001</v>
      </c>
      <c r="C1729" s="19">
        <v>41.819153999999997</v>
      </c>
      <c r="D1729" s="15" t="s">
        <v>614</v>
      </c>
      <c r="E1729" s="15" t="s">
        <v>607</v>
      </c>
      <c r="F1729" s="15"/>
      <c r="G1729" s="15" t="s">
        <v>615</v>
      </c>
      <c r="H1729" s="27"/>
      <c r="I1729" s="27"/>
      <c r="J1729" s="27"/>
      <c r="K1729" s="27"/>
      <c r="L1729" s="27"/>
      <c r="M1729" s="22" t="s">
        <v>881</v>
      </c>
      <c r="N1729" s="15" t="s">
        <v>1208</v>
      </c>
      <c r="O1729" s="15"/>
      <c r="P1729" s="15"/>
      <c r="Q1729" s="15" t="s">
        <v>10</v>
      </c>
      <c r="R1729" s="15"/>
    </row>
    <row r="1730" spans="1:18" ht="45.75" x14ac:dyDescent="0.25">
      <c r="A1730" s="18">
        <f>A1729+1</f>
        <v>459</v>
      </c>
      <c r="B1730" s="19">
        <v>-88.322266104024607</v>
      </c>
      <c r="C1730" s="19">
        <v>41.818412199778898</v>
      </c>
      <c r="D1730" s="16" t="s">
        <v>384</v>
      </c>
      <c r="E1730" s="15" t="s">
        <v>607</v>
      </c>
      <c r="F1730" s="15"/>
      <c r="G1730" s="15" t="s">
        <v>619</v>
      </c>
      <c r="H1730" s="27"/>
      <c r="I1730" s="27"/>
      <c r="J1730" s="27"/>
      <c r="K1730" s="27"/>
      <c r="L1730" s="27"/>
      <c r="M1730" s="22" t="s">
        <v>881</v>
      </c>
      <c r="N1730" s="15" t="s">
        <v>893</v>
      </c>
      <c r="O1730" s="15"/>
      <c r="P1730" s="15"/>
      <c r="Q1730" s="16" t="s">
        <v>10</v>
      </c>
      <c r="R1730" s="16"/>
    </row>
    <row r="1731" spans="1:18" ht="45.75" x14ac:dyDescent="0.25">
      <c r="A1731" s="18">
        <f>A1730+1</f>
        <v>460</v>
      </c>
      <c r="B1731" s="19">
        <v>-88.322237358940995</v>
      </c>
      <c r="C1731" s="19">
        <v>41.818367643798503</v>
      </c>
      <c r="D1731" s="16" t="s">
        <v>384</v>
      </c>
      <c r="E1731" s="15" t="s">
        <v>607</v>
      </c>
      <c r="F1731" s="15"/>
      <c r="G1731" s="15" t="s">
        <v>551</v>
      </c>
      <c r="H1731" s="27"/>
      <c r="I1731" s="27"/>
      <c r="J1731" s="27"/>
      <c r="K1731" s="27"/>
      <c r="L1731" s="27"/>
      <c r="M1731" s="22" t="s">
        <v>881</v>
      </c>
      <c r="N1731" s="15" t="s">
        <v>893</v>
      </c>
      <c r="O1731" s="15"/>
      <c r="P1731" s="15"/>
      <c r="Q1731" s="16" t="s">
        <v>10</v>
      </c>
      <c r="R1731" s="16"/>
    </row>
    <row r="1732" spans="1:18" ht="45" x14ac:dyDescent="0.25">
      <c r="A1732" s="79">
        <f>A1731+1</f>
        <v>461</v>
      </c>
      <c r="B1732" s="88">
        <v>-88.322602000000003</v>
      </c>
      <c r="C1732" s="88">
        <v>41.818069999999999</v>
      </c>
      <c r="D1732" s="81" t="s">
        <v>384</v>
      </c>
      <c r="E1732" s="81" t="s">
        <v>607</v>
      </c>
      <c r="F1732" s="15"/>
      <c r="G1732" s="81" t="s">
        <v>543</v>
      </c>
      <c r="H1732" s="27"/>
      <c r="I1732" s="27"/>
      <c r="J1732" s="27"/>
      <c r="K1732" s="27"/>
      <c r="L1732" s="27"/>
      <c r="M1732" s="22" t="s">
        <v>881</v>
      </c>
      <c r="N1732" s="15" t="s">
        <v>1207</v>
      </c>
      <c r="O1732" s="15"/>
      <c r="P1732" s="15"/>
      <c r="Q1732" s="81" t="s">
        <v>1229</v>
      </c>
      <c r="R1732" s="81"/>
    </row>
    <row r="1733" spans="1:18" x14ac:dyDescent="0.25">
      <c r="A1733" s="79"/>
      <c r="B1733" s="88"/>
      <c r="C1733" s="88"/>
      <c r="D1733" s="81"/>
      <c r="E1733" s="81"/>
      <c r="F1733" s="15"/>
      <c r="G1733" s="81"/>
      <c r="H1733" s="27"/>
      <c r="I1733" s="27"/>
      <c r="J1733" s="27"/>
      <c r="K1733" s="27"/>
      <c r="L1733" s="27"/>
      <c r="M1733" s="22" t="s">
        <v>883</v>
      </c>
      <c r="N1733" s="15" t="s">
        <v>1209</v>
      </c>
      <c r="O1733" s="15"/>
      <c r="P1733" s="15"/>
      <c r="Q1733" s="81"/>
      <c r="R1733" s="81"/>
    </row>
    <row r="1734" spans="1:18" ht="45.75" x14ac:dyDescent="0.25">
      <c r="A1734" s="18">
        <f>A1732+1</f>
        <v>462</v>
      </c>
      <c r="B1734" s="19">
        <v>-88.322832000000005</v>
      </c>
      <c r="C1734" s="19">
        <v>41.817787000000003</v>
      </c>
      <c r="D1734" s="15" t="s">
        <v>561</v>
      </c>
      <c r="E1734" s="15" t="s">
        <v>607</v>
      </c>
      <c r="F1734" s="15"/>
      <c r="G1734" s="15" t="s">
        <v>543</v>
      </c>
      <c r="H1734" s="27"/>
      <c r="I1734" s="27"/>
      <c r="J1734" s="27"/>
      <c r="K1734" s="27"/>
      <c r="L1734" s="27"/>
      <c r="M1734" s="22" t="s">
        <v>881</v>
      </c>
      <c r="N1734" s="15" t="s">
        <v>1210</v>
      </c>
      <c r="O1734" s="15"/>
      <c r="P1734" s="15"/>
      <c r="Q1734" s="15" t="s">
        <v>1229</v>
      </c>
      <c r="R1734" s="15"/>
    </row>
    <row r="1735" spans="1:18" ht="22.5" x14ac:dyDescent="0.25">
      <c r="A1735" s="79">
        <f>A1734+1</f>
        <v>463</v>
      </c>
      <c r="B1735" s="88">
        <v>-88.323823000000004</v>
      </c>
      <c r="C1735" s="88">
        <v>41.816645000000001</v>
      </c>
      <c r="D1735" s="81" t="s">
        <v>384</v>
      </c>
      <c r="E1735" s="81" t="s">
        <v>607</v>
      </c>
      <c r="F1735" s="15"/>
      <c r="G1735" s="81" t="s">
        <v>622</v>
      </c>
      <c r="H1735" s="27"/>
      <c r="I1735" s="27"/>
      <c r="J1735" s="27"/>
      <c r="K1735" s="27"/>
      <c r="L1735" s="27"/>
      <c r="M1735" s="22" t="s">
        <v>881</v>
      </c>
      <c r="N1735" s="15" t="s">
        <v>1148</v>
      </c>
      <c r="O1735" s="15"/>
      <c r="P1735" s="15"/>
      <c r="Q1735" s="81" t="s">
        <v>1234</v>
      </c>
      <c r="R1735" s="81" t="s">
        <v>1449</v>
      </c>
    </row>
    <row r="1736" spans="1:18" x14ac:dyDescent="0.25">
      <c r="A1736" s="79"/>
      <c r="B1736" s="88"/>
      <c r="C1736" s="88"/>
      <c r="D1736" s="81"/>
      <c r="E1736" s="81"/>
      <c r="F1736" s="15"/>
      <c r="G1736" s="81"/>
      <c r="H1736" s="27"/>
      <c r="I1736" s="27"/>
      <c r="J1736" s="27"/>
      <c r="K1736" s="27"/>
      <c r="L1736" s="27"/>
      <c r="M1736" s="22" t="s">
        <v>895</v>
      </c>
      <c r="N1736" s="17" t="s">
        <v>903</v>
      </c>
      <c r="O1736" s="17"/>
      <c r="P1736" s="17"/>
      <c r="Q1736" s="81"/>
      <c r="R1736" s="81"/>
    </row>
    <row r="1737" spans="1:18" x14ac:dyDescent="0.25">
      <c r="A1737" s="79"/>
      <c r="B1737" s="88"/>
      <c r="C1737" s="88"/>
      <c r="D1737" s="81"/>
      <c r="E1737" s="81"/>
      <c r="F1737" s="15"/>
      <c r="G1737" s="81"/>
      <c r="H1737" s="27"/>
      <c r="I1737" s="27"/>
      <c r="J1737" s="27"/>
      <c r="K1737" s="27"/>
      <c r="L1737" s="27"/>
      <c r="M1737" s="22" t="s">
        <v>883</v>
      </c>
      <c r="N1737" s="15" t="s">
        <v>977</v>
      </c>
      <c r="O1737" s="15"/>
      <c r="P1737" s="15"/>
      <c r="Q1737" s="81"/>
      <c r="R1737" s="81"/>
    </row>
    <row r="1738" spans="1:18" x14ac:dyDescent="0.25">
      <c r="A1738" s="79"/>
      <c r="B1738" s="88"/>
      <c r="C1738" s="88"/>
      <c r="D1738" s="81"/>
      <c r="E1738" s="81"/>
      <c r="F1738" s="15"/>
      <c r="G1738" s="81"/>
      <c r="H1738" s="27"/>
      <c r="I1738" s="27"/>
      <c r="J1738" s="27"/>
      <c r="K1738" s="27"/>
      <c r="L1738" s="27"/>
      <c r="M1738" s="22" t="s">
        <v>887</v>
      </c>
      <c r="N1738" s="15" t="s">
        <v>1211</v>
      </c>
      <c r="O1738" s="15"/>
      <c r="P1738" s="15"/>
      <c r="Q1738" s="81"/>
      <c r="R1738" s="81"/>
    </row>
    <row r="1739" spans="1:18" ht="22.5" x14ac:dyDescent="0.25">
      <c r="A1739" s="79">
        <f>A1735+1</f>
        <v>464</v>
      </c>
      <c r="B1739" s="88">
        <v>-88.323100019831401</v>
      </c>
      <c r="C1739" s="88">
        <v>41.809402030584103</v>
      </c>
      <c r="D1739" s="81" t="s">
        <v>315</v>
      </c>
      <c r="E1739" s="81" t="s">
        <v>607</v>
      </c>
      <c r="F1739" s="15"/>
      <c r="G1739" s="81" t="s">
        <v>623</v>
      </c>
      <c r="H1739" s="27"/>
      <c r="I1739" s="27"/>
      <c r="J1739" s="27"/>
      <c r="K1739" s="27"/>
      <c r="L1739" s="27"/>
      <c r="M1739" s="22" t="s">
        <v>881</v>
      </c>
      <c r="N1739" s="15" t="s">
        <v>1148</v>
      </c>
      <c r="O1739" s="15"/>
      <c r="P1739" s="15"/>
      <c r="Q1739" s="81" t="s">
        <v>1229</v>
      </c>
      <c r="R1739" s="81"/>
    </row>
    <row r="1740" spans="1:18" x14ac:dyDescent="0.25">
      <c r="A1740" s="79"/>
      <c r="B1740" s="88"/>
      <c r="C1740" s="88"/>
      <c r="D1740" s="81"/>
      <c r="E1740" s="81"/>
      <c r="F1740" s="15"/>
      <c r="G1740" s="81"/>
      <c r="H1740" s="27"/>
      <c r="I1740" s="27"/>
      <c r="J1740" s="27"/>
      <c r="K1740" s="27"/>
      <c r="L1740" s="27"/>
      <c r="M1740" s="22" t="s">
        <v>883</v>
      </c>
      <c r="N1740" s="15" t="s">
        <v>1212</v>
      </c>
      <c r="O1740" s="15"/>
      <c r="P1740" s="15"/>
      <c r="Q1740" s="81"/>
      <c r="R1740" s="81"/>
    </row>
    <row r="1741" spans="1:18" ht="22.5" x14ac:dyDescent="0.25">
      <c r="A1741" s="79"/>
      <c r="B1741" s="88"/>
      <c r="C1741" s="88"/>
      <c r="D1741" s="81"/>
      <c r="E1741" s="81" t="s">
        <v>607</v>
      </c>
      <c r="F1741" s="15"/>
      <c r="G1741" s="81" t="s">
        <v>624</v>
      </c>
      <c r="H1741" s="27"/>
      <c r="I1741" s="27"/>
      <c r="J1741" s="27"/>
      <c r="K1741" s="27"/>
      <c r="L1741" s="27"/>
      <c r="M1741" s="22" t="s">
        <v>881</v>
      </c>
      <c r="N1741" s="15" t="s">
        <v>1148</v>
      </c>
      <c r="O1741" s="15"/>
      <c r="P1741" s="15"/>
      <c r="Q1741" s="81"/>
      <c r="R1741" s="81"/>
    </row>
    <row r="1742" spans="1:18" x14ac:dyDescent="0.25">
      <c r="A1742" s="79"/>
      <c r="B1742" s="88"/>
      <c r="C1742" s="88"/>
      <c r="D1742" s="81"/>
      <c r="E1742" s="81"/>
      <c r="F1742" s="15"/>
      <c r="G1742" s="81"/>
      <c r="H1742" s="27"/>
      <c r="I1742" s="27"/>
      <c r="J1742" s="27"/>
      <c r="K1742" s="27"/>
      <c r="L1742" s="27"/>
      <c r="M1742" s="22" t="s">
        <v>883</v>
      </c>
      <c r="N1742" s="15" t="s">
        <v>1212</v>
      </c>
      <c r="O1742" s="15"/>
      <c r="P1742" s="15"/>
      <c r="Q1742" s="81"/>
      <c r="R1742" s="81"/>
    </row>
    <row r="1743" spans="1:18" x14ac:dyDescent="0.25">
      <c r="A1743" s="79"/>
      <c r="B1743" s="88"/>
      <c r="C1743" s="88"/>
      <c r="D1743" s="81"/>
      <c r="E1743" s="81"/>
      <c r="F1743" s="15"/>
      <c r="G1743" s="81"/>
      <c r="H1743" s="27"/>
      <c r="I1743" s="27"/>
      <c r="J1743" s="27"/>
      <c r="K1743" s="27"/>
      <c r="L1743" s="27"/>
      <c r="M1743" s="22" t="s">
        <v>887</v>
      </c>
      <c r="N1743" s="15" t="s">
        <v>1213</v>
      </c>
      <c r="O1743" s="15"/>
      <c r="P1743" s="15"/>
      <c r="Q1743" s="81"/>
      <c r="R1743" s="81"/>
    </row>
    <row r="1744" spans="1:18" ht="45.75" x14ac:dyDescent="0.25">
      <c r="A1744" s="18">
        <f>A1739+1</f>
        <v>465</v>
      </c>
      <c r="B1744" s="19">
        <v>-88.323064000000002</v>
      </c>
      <c r="C1744" s="19">
        <v>41.808166999999997</v>
      </c>
      <c r="D1744" s="15" t="s">
        <v>384</v>
      </c>
      <c r="E1744" s="15" t="s">
        <v>607</v>
      </c>
      <c r="F1744" s="15"/>
      <c r="G1744" s="15" t="s">
        <v>543</v>
      </c>
      <c r="H1744" s="27"/>
      <c r="I1744" s="27"/>
      <c r="J1744" s="27"/>
      <c r="K1744" s="27"/>
      <c r="L1744" s="27"/>
      <c r="M1744" s="22" t="s">
        <v>881</v>
      </c>
      <c r="N1744" s="15" t="s">
        <v>1214</v>
      </c>
      <c r="O1744" s="15"/>
      <c r="P1744" s="15"/>
      <c r="Q1744" s="15" t="s">
        <v>10</v>
      </c>
      <c r="R1744" s="15"/>
    </row>
    <row r="1745" spans="1:18" ht="45.75" x14ac:dyDescent="0.25">
      <c r="A1745" s="18">
        <f>A1744+1</f>
        <v>466</v>
      </c>
      <c r="B1745" s="19">
        <v>-88.323013000000003</v>
      </c>
      <c r="C1745" s="19">
        <v>41.806798000000001</v>
      </c>
      <c r="D1745" s="15" t="s">
        <v>384</v>
      </c>
      <c r="E1745" s="15" t="s">
        <v>607</v>
      </c>
      <c r="F1745" s="15"/>
      <c r="G1745" s="15" t="s">
        <v>625</v>
      </c>
      <c r="H1745" s="27"/>
      <c r="I1745" s="27"/>
      <c r="J1745" s="27"/>
      <c r="K1745" s="27"/>
      <c r="L1745" s="27"/>
      <c r="M1745" s="22" t="s">
        <v>881</v>
      </c>
      <c r="N1745" s="15" t="s">
        <v>898</v>
      </c>
      <c r="O1745" s="15"/>
      <c r="P1745" s="15"/>
      <c r="Q1745" s="15" t="s">
        <v>1229</v>
      </c>
      <c r="R1745" s="15"/>
    </row>
    <row r="1746" spans="1:18" ht="22.5" x14ac:dyDescent="0.25">
      <c r="A1746" s="79">
        <f>A1745+1</f>
        <v>467</v>
      </c>
      <c r="B1746" s="88">
        <v>-88.322941</v>
      </c>
      <c r="C1746" s="88">
        <v>41.806821999999997</v>
      </c>
      <c r="D1746" s="81" t="s">
        <v>412</v>
      </c>
      <c r="E1746" s="81" t="s">
        <v>607</v>
      </c>
      <c r="F1746" s="15"/>
      <c r="G1746" s="81" t="s">
        <v>626</v>
      </c>
      <c r="H1746" s="27"/>
      <c r="I1746" s="27"/>
      <c r="J1746" s="27"/>
      <c r="K1746" s="27"/>
      <c r="L1746" s="27"/>
      <c r="M1746" s="22" t="s">
        <v>881</v>
      </c>
      <c r="N1746" s="15" t="s">
        <v>1199</v>
      </c>
      <c r="O1746" s="15"/>
      <c r="P1746" s="15"/>
      <c r="Q1746" s="81" t="s">
        <v>1229</v>
      </c>
      <c r="R1746" s="81"/>
    </row>
    <row r="1747" spans="1:18" x14ac:dyDescent="0.25">
      <c r="A1747" s="79"/>
      <c r="B1747" s="88"/>
      <c r="C1747" s="88"/>
      <c r="D1747" s="81"/>
      <c r="E1747" s="81"/>
      <c r="F1747" s="15"/>
      <c r="G1747" s="81"/>
      <c r="H1747" s="27"/>
      <c r="I1747" s="27"/>
      <c r="J1747" s="27"/>
      <c r="K1747" s="27"/>
      <c r="L1747" s="27"/>
      <c r="M1747" s="22" t="s">
        <v>883</v>
      </c>
      <c r="N1747" s="15" t="s">
        <v>1215</v>
      </c>
      <c r="O1747" s="15"/>
      <c r="P1747" s="15"/>
      <c r="Q1747" s="81"/>
      <c r="R1747" s="81"/>
    </row>
    <row r="1748" spans="1:18" ht="22.5" x14ac:dyDescent="0.25">
      <c r="A1748" s="79"/>
      <c r="B1748" s="88"/>
      <c r="C1748" s="88"/>
      <c r="D1748" s="81"/>
      <c r="E1748" s="81" t="s">
        <v>607</v>
      </c>
      <c r="F1748" s="15"/>
      <c r="G1748" s="81" t="s">
        <v>627</v>
      </c>
      <c r="H1748" s="27"/>
      <c r="I1748" s="27"/>
      <c r="J1748" s="27"/>
      <c r="K1748" s="27"/>
      <c r="L1748" s="27"/>
      <c r="M1748" s="22" t="s">
        <v>881</v>
      </c>
      <c r="N1748" s="15" t="s">
        <v>1148</v>
      </c>
      <c r="O1748" s="15"/>
      <c r="P1748" s="15"/>
      <c r="Q1748" s="81"/>
      <c r="R1748" s="81"/>
    </row>
    <row r="1749" spans="1:18" ht="22.5" x14ac:dyDescent="0.25">
      <c r="A1749" s="79"/>
      <c r="B1749" s="88"/>
      <c r="C1749" s="88"/>
      <c r="D1749" s="81"/>
      <c r="E1749" s="81"/>
      <c r="F1749" s="15"/>
      <c r="G1749" s="81"/>
      <c r="H1749" s="27"/>
      <c r="I1749" s="27"/>
      <c r="J1749" s="27"/>
      <c r="K1749" s="27"/>
      <c r="L1749" s="27"/>
      <c r="M1749" s="22" t="s">
        <v>883</v>
      </c>
      <c r="N1749" s="15" t="s">
        <v>1199</v>
      </c>
      <c r="O1749" s="15"/>
      <c r="P1749" s="15"/>
      <c r="Q1749" s="81"/>
      <c r="R1749" s="81"/>
    </row>
    <row r="1750" spans="1:18" x14ac:dyDescent="0.25">
      <c r="A1750" s="79"/>
      <c r="B1750" s="88"/>
      <c r="C1750" s="88"/>
      <c r="D1750" s="81"/>
      <c r="E1750" s="81"/>
      <c r="F1750" s="15"/>
      <c r="G1750" s="81"/>
      <c r="H1750" s="27"/>
      <c r="I1750" s="27"/>
      <c r="J1750" s="27"/>
      <c r="K1750" s="27"/>
      <c r="L1750" s="27"/>
      <c r="M1750" s="22" t="s">
        <v>895</v>
      </c>
      <c r="N1750" s="17" t="s">
        <v>885</v>
      </c>
      <c r="O1750" s="17"/>
      <c r="P1750" s="17"/>
      <c r="Q1750" s="81"/>
      <c r="R1750" s="81"/>
    </row>
    <row r="1751" spans="1:18" ht="22.5" x14ac:dyDescent="0.25">
      <c r="A1751" s="79">
        <f>A1746+1</f>
        <v>468</v>
      </c>
      <c r="B1751" s="88">
        <v>-88.323069000000004</v>
      </c>
      <c r="C1751" s="88">
        <v>41.806789000000002</v>
      </c>
      <c r="D1751" s="81" t="s">
        <v>384</v>
      </c>
      <c r="E1751" s="15" t="s">
        <v>607</v>
      </c>
      <c r="F1751" s="15"/>
      <c r="G1751" s="15" t="s">
        <v>625</v>
      </c>
      <c r="H1751" s="27"/>
      <c r="I1751" s="27"/>
      <c r="J1751" s="27"/>
      <c r="K1751" s="27"/>
      <c r="L1751" s="27"/>
      <c r="M1751" s="22" t="s">
        <v>881</v>
      </c>
      <c r="N1751" s="15" t="s">
        <v>1176</v>
      </c>
      <c r="O1751" s="15"/>
      <c r="P1751" s="15"/>
      <c r="Q1751" s="81" t="s">
        <v>1234</v>
      </c>
      <c r="R1751" s="81"/>
    </row>
    <row r="1752" spans="1:18" ht="33.75" x14ac:dyDescent="0.25">
      <c r="A1752" s="79"/>
      <c r="B1752" s="88"/>
      <c r="C1752" s="88"/>
      <c r="D1752" s="81"/>
      <c r="E1752" s="81" t="s">
        <v>607</v>
      </c>
      <c r="F1752" s="15"/>
      <c r="G1752" s="81" t="s">
        <v>628</v>
      </c>
      <c r="H1752" s="27"/>
      <c r="I1752" s="27"/>
      <c r="J1752" s="27"/>
      <c r="K1752" s="27"/>
      <c r="L1752" s="27"/>
      <c r="M1752" s="22" t="s">
        <v>895</v>
      </c>
      <c r="N1752" s="17" t="s">
        <v>1216</v>
      </c>
      <c r="O1752" s="17"/>
      <c r="P1752" s="17"/>
      <c r="Q1752" s="81"/>
      <c r="R1752" s="81"/>
    </row>
    <row r="1753" spans="1:18" ht="33.75" x14ac:dyDescent="0.25">
      <c r="A1753" s="79"/>
      <c r="B1753" s="88"/>
      <c r="C1753" s="88"/>
      <c r="D1753" s="81"/>
      <c r="E1753" s="81"/>
      <c r="F1753" s="15"/>
      <c r="G1753" s="81"/>
      <c r="H1753" s="27"/>
      <c r="I1753" s="27"/>
      <c r="J1753" s="27"/>
      <c r="K1753" s="27"/>
      <c r="L1753" s="27"/>
      <c r="M1753" s="22" t="s">
        <v>881</v>
      </c>
      <c r="N1753" s="15" t="s">
        <v>1217</v>
      </c>
      <c r="O1753" s="15"/>
      <c r="P1753" s="15"/>
      <c r="Q1753" s="81"/>
      <c r="R1753" s="81"/>
    </row>
    <row r="1754" spans="1:18" ht="22.5" x14ac:dyDescent="0.25">
      <c r="A1754" s="79"/>
      <c r="B1754" s="88"/>
      <c r="C1754" s="88"/>
      <c r="D1754" s="81"/>
      <c r="E1754" s="81"/>
      <c r="F1754" s="15"/>
      <c r="G1754" s="81"/>
      <c r="H1754" s="27"/>
      <c r="I1754" s="27"/>
      <c r="J1754" s="27"/>
      <c r="K1754" s="27"/>
      <c r="L1754" s="27"/>
      <c r="M1754" s="22" t="s">
        <v>883</v>
      </c>
      <c r="N1754" s="15" t="s">
        <v>1148</v>
      </c>
      <c r="O1754" s="15"/>
      <c r="P1754" s="15"/>
      <c r="Q1754" s="81"/>
      <c r="R1754" s="81"/>
    </row>
    <row r="1755" spans="1:18" x14ac:dyDescent="0.25">
      <c r="A1755" s="79">
        <f>A1751+1</f>
        <v>469</v>
      </c>
      <c r="B1755" s="88">
        <v>-88.324897000000007</v>
      </c>
      <c r="C1755" s="88">
        <v>41.806303999999997</v>
      </c>
      <c r="D1755" s="81" t="s">
        <v>68</v>
      </c>
      <c r="E1755" s="81" t="s">
        <v>629</v>
      </c>
      <c r="F1755" s="15"/>
      <c r="G1755" s="81" t="s">
        <v>630</v>
      </c>
      <c r="H1755" s="27"/>
      <c r="I1755" s="27"/>
      <c r="J1755" s="27"/>
      <c r="K1755" s="27"/>
      <c r="L1755" s="27"/>
      <c r="M1755" s="22" t="s">
        <v>881</v>
      </c>
      <c r="N1755" s="15" t="s">
        <v>978</v>
      </c>
      <c r="O1755" s="15"/>
      <c r="P1755" s="15"/>
      <c r="Q1755" s="81" t="s">
        <v>1234</v>
      </c>
      <c r="R1755" s="81" t="s">
        <v>1288</v>
      </c>
    </row>
    <row r="1756" spans="1:18" x14ac:dyDescent="0.25">
      <c r="A1756" s="79"/>
      <c r="B1756" s="88">
        <v>-88.324897000000007</v>
      </c>
      <c r="C1756" s="88">
        <v>41.806303999999997</v>
      </c>
      <c r="D1756" s="81"/>
      <c r="E1756" s="81"/>
      <c r="F1756" s="15"/>
      <c r="G1756" s="81"/>
      <c r="H1756" s="27"/>
      <c r="I1756" s="27"/>
      <c r="J1756" s="27"/>
      <c r="K1756" s="27"/>
      <c r="L1756" s="27"/>
      <c r="M1756" s="22" t="s">
        <v>883</v>
      </c>
      <c r="N1756" s="15" t="s">
        <v>929</v>
      </c>
      <c r="O1756" s="15"/>
      <c r="P1756" s="15"/>
      <c r="Q1756" s="81"/>
      <c r="R1756" s="81"/>
    </row>
    <row r="1757" spans="1:18" x14ac:dyDescent="0.25">
      <c r="A1757" s="79">
        <f>A1755+1</f>
        <v>470</v>
      </c>
      <c r="B1757" s="88">
        <v>-88.322954999999993</v>
      </c>
      <c r="C1757" s="88">
        <v>41.806615000000001</v>
      </c>
      <c r="D1757" s="81" t="s">
        <v>430</v>
      </c>
      <c r="E1757" s="81" t="s">
        <v>629</v>
      </c>
      <c r="F1757" s="15"/>
      <c r="G1757" s="81" t="s">
        <v>631</v>
      </c>
      <c r="H1757" s="27"/>
      <c r="I1757" s="27"/>
      <c r="J1757" s="27"/>
      <c r="K1757" s="27"/>
      <c r="L1757" s="27"/>
      <c r="M1757" s="22" t="s">
        <v>881</v>
      </c>
      <c r="N1757" s="7" t="s">
        <v>978</v>
      </c>
      <c r="O1757" s="7"/>
      <c r="P1757" s="7"/>
      <c r="Q1757" s="81" t="s">
        <v>1234</v>
      </c>
      <c r="R1757" s="81" t="s">
        <v>1288</v>
      </c>
    </row>
    <row r="1758" spans="1:18" x14ac:dyDescent="0.25">
      <c r="A1758" s="79"/>
      <c r="B1758" s="88">
        <v>-88.322954999999993</v>
      </c>
      <c r="C1758" s="88">
        <v>41.806615000000001</v>
      </c>
      <c r="D1758" s="81"/>
      <c r="E1758" s="81"/>
      <c r="F1758" s="15"/>
      <c r="G1758" s="81"/>
      <c r="H1758" s="27"/>
      <c r="I1758" s="27"/>
      <c r="J1758" s="27"/>
      <c r="K1758" s="27"/>
      <c r="L1758" s="27"/>
      <c r="M1758" s="22" t="s">
        <v>883</v>
      </c>
      <c r="N1758" s="7" t="s">
        <v>884</v>
      </c>
      <c r="O1758" s="7"/>
      <c r="P1758" s="7"/>
      <c r="Q1758" s="81"/>
      <c r="R1758" s="81"/>
    </row>
    <row r="1759" spans="1:18" x14ac:dyDescent="0.25">
      <c r="A1759" s="79"/>
      <c r="B1759" s="88">
        <v>-88.322954999999993</v>
      </c>
      <c r="C1759" s="88">
        <v>41.806615000000001</v>
      </c>
      <c r="D1759" s="81"/>
      <c r="E1759" s="81"/>
      <c r="F1759" s="15"/>
      <c r="G1759" s="81"/>
      <c r="H1759" s="27"/>
      <c r="I1759" s="27"/>
      <c r="J1759" s="27"/>
      <c r="K1759" s="27"/>
      <c r="L1759" s="27"/>
      <c r="M1759" s="22" t="s">
        <v>887</v>
      </c>
      <c r="N1759" s="7" t="s">
        <v>928</v>
      </c>
      <c r="O1759" s="7"/>
      <c r="P1759" s="7"/>
      <c r="Q1759" s="81"/>
      <c r="R1759" s="81"/>
    </row>
    <row r="1760" spans="1:18" ht="45.75" x14ac:dyDescent="0.25">
      <c r="A1760" s="18">
        <f>A1757+1</f>
        <v>471</v>
      </c>
      <c r="B1760" s="19">
        <v>-88.322929999999999</v>
      </c>
      <c r="C1760" s="19">
        <v>41.806685999999999</v>
      </c>
      <c r="D1760" s="15" t="s">
        <v>1475</v>
      </c>
      <c r="E1760" s="15" t="s">
        <v>629</v>
      </c>
      <c r="F1760" s="15"/>
      <c r="G1760" s="15" t="s">
        <v>632</v>
      </c>
      <c r="H1760" s="27"/>
      <c r="I1760" s="27"/>
      <c r="J1760" s="27"/>
      <c r="K1760" s="27"/>
      <c r="L1760" s="27"/>
      <c r="M1760" s="22" t="s">
        <v>881</v>
      </c>
      <c r="N1760" s="7" t="s">
        <v>924</v>
      </c>
      <c r="O1760" s="7"/>
      <c r="P1760" s="7"/>
      <c r="Q1760" s="15" t="s">
        <v>1229</v>
      </c>
      <c r="R1760" s="15"/>
    </row>
    <row r="1761" spans="1:18" x14ac:dyDescent="0.25">
      <c r="A1761" s="79">
        <f>A1760+1</f>
        <v>472</v>
      </c>
      <c r="B1761" s="88">
        <v>-88.322914999999995</v>
      </c>
      <c r="C1761" s="88">
        <v>41.806759999999997</v>
      </c>
      <c r="D1761" s="81" t="s">
        <v>430</v>
      </c>
      <c r="E1761" s="81" t="s">
        <v>629</v>
      </c>
      <c r="F1761" s="15"/>
      <c r="G1761" s="81" t="s">
        <v>633</v>
      </c>
      <c r="H1761" s="27"/>
      <c r="I1761" s="27"/>
      <c r="J1761" s="27"/>
      <c r="K1761" s="27"/>
      <c r="L1761" s="27"/>
      <c r="M1761" s="22" t="s">
        <v>881</v>
      </c>
      <c r="N1761" s="7" t="s">
        <v>978</v>
      </c>
      <c r="O1761" s="7"/>
      <c r="P1761" s="7"/>
      <c r="Q1761" s="81" t="s">
        <v>1229</v>
      </c>
      <c r="R1761" s="81"/>
    </row>
    <row r="1762" spans="1:18" x14ac:dyDescent="0.25">
      <c r="A1762" s="79"/>
      <c r="B1762" s="88">
        <v>-88.322914999999995</v>
      </c>
      <c r="C1762" s="88">
        <v>41.806759999999997</v>
      </c>
      <c r="D1762" s="81"/>
      <c r="E1762" s="81"/>
      <c r="F1762" s="15"/>
      <c r="G1762" s="81"/>
      <c r="H1762" s="27"/>
      <c r="I1762" s="27"/>
      <c r="J1762" s="27"/>
      <c r="K1762" s="27"/>
      <c r="L1762" s="27"/>
      <c r="M1762" s="22" t="s">
        <v>883</v>
      </c>
      <c r="N1762" s="7" t="s">
        <v>884</v>
      </c>
      <c r="O1762" s="7"/>
      <c r="P1762" s="7"/>
      <c r="Q1762" s="81"/>
      <c r="R1762" s="81"/>
    </row>
    <row r="1763" spans="1:18" x14ac:dyDescent="0.25">
      <c r="A1763" s="79"/>
      <c r="B1763" s="88">
        <v>-88.322914999999995</v>
      </c>
      <c r="C1763" s="88">
        <v>41.806759999999997</v>
      </c>
      <c r="D1763" s="81"/>
      <c r="E1763" s="81"/>
      <c r="F1763" s="15"/>
      <c r="G1763" s="81"/>
      <c r="H1763" s="27"/>
      <c r="I1763" s="27"/>
      <c r="J1763" s="27"/>
      <c r="K1763" s="27"/>
      <c r="L1763" s="27"/>
      <c r="M1763" s="22" t="s">
        <v>887</v>
      </c>
      <c r="N1763" s="7" t="s">
        <v>928</v>
      </c>
      <c r="O1763" s="7"/>
      <c r="P1763" s="7"/>
      <c r="Q1763" s="81"/>
      <c r="R1763" s="81"/>
    </row>
    <row r="1764" spans="1:18" x14ac:dyDescent="0.25">
      <c r="A1764" s="79">
        <f>A1761+1</f>
        <v>473</v>
      </c>
      <c r="B1764" s="88">
        <v>-88.322357999999994</v>
      </c>
      <c r="C1764" s="88">
        <v>41.80686</v>
      </c>
      <c r="D1764" s="81" t="s">
        <v>63</v>
      </c>
      <c r="E1764" s="81" t="s">
        <v>629</v>
      </c>
      <c r="F1764" s="15"/>
      <c r="G1764" s="81" t="s">
        <v>634</v>
      </c>
      <c r="H1764" s="27"/>
      <c r="I1764" s="27"/>
      <c r="J1764" s="27"/>
      <c r="K1764" s="27"/>
      <c r="L1764" s="27"/>
      <c r="M1764" s="22" t="s">
        <v>881</v>
      </c>
      <c r="N1764" s="15" t="s">
        <v>978</v>
      </c>
      <c r="O1764" s="15"/>
      <c r="P1764" s="15"/>
      <c r="Q1764" s="81" t="s">
        <v>1229</v>
      </c>
      <c r="R1764" s="81"/>
    </row>
    <row r="1765" spans="1:18" x14ac:dyDescent="0.25">
      <c r="A1765" s="79"/>
      <c r="B1765" s="88">
        <v>-88.322357999999994</v>
      </c>
      <c r="C1765" s="88">
        <v>41.80686</v>
      </c>
      <c r="D1765" s="81"/>
      <c r="E1765" s="81"/>
      <c r="F1765" s="15"/>
      <c r="G1765" s="81"/>
      <c r="H1765" s="27"/>
      <c r="I1765" s="27"/>
      <c r="J1765" s="27"/>
      <c r="K1765" s="27"/>
      <c r="L1765" s="27"/>
      <c r="M1765" s="22" t="s">
        <v>883</v>
      </c>
      <c r="N1765" s="15" t="s">
        <v>929</v>
      </c>
      <c r="O1765" s="15"/>
      <c r="P1765" s="15"/>
      <c r="Q1765" s="81"/>
      <c r="R1765" s="81"/>
    </row>
    <row r="1766" spans="1:18" ht="22.5" x14ac:dyDescent="0.25">
      <c r="A1766" s="79">
        <f>A1764+1</f>
        <v>474</v>
      </c>
      <c r="B1766" s="88">
        <v>-88.325199999999995</v>
      </c>
      <c r="C1766" s="88">
        <v>41.806418999999998</v>
      </c>
      <c r="D1766" s="81" t="s">
        <v>384</v>
      </c>
      <c r="E1766" s="81" t="s">
        <v>607</v>
      </c>
      <c r="F1766" s="15"/>
      <c r="G1766" s="81" t="s">
        <v>635</v>
      </c>
      <c r="H1766" s="27"/>
      <c r="I1766" s="27"/>
      <c r="J1766" s="27"/>
      <c r="K1766" s="27"/>
      <c r="L1766" s="27"/>
      <c r="M1766" s="22" t="s">
        <v>881</v>
      </c>
      <c r="N1766" s="15" t="s">
        <v>1148</v>
      </c>
      <c r="O1766" s="15"/>
      <c r="P1766" s="15"/>
      <c r="Q1766" s="81" t="s">
        <v>1234</v>
      </c>
      <c r="R1766" s="81" t="s">
        <v>1289</v>
      </c>
    </row>
    <row r="1767" spans="1:18" x14ac:dyDescent="0.25">
      <c r="A1767" s="79"/>
      <c r="B1767" s="88"/>
      <c r="C1767" s="88"/>
      <c r="D1767" s="81"/>
      <c r="E1767" s="81"/>
      <c r="F1767" s="15"/>
      <c r="G1767" s="81"/>
      <c r="H1767" s="27"/>
      <c r="I1767" s="27"/>
      <c r="J1767" s="27"/>
      <c r="K1767" s="27"/>
      <c r="L1767" s="27"/>
      <c r="M1767" s="22" t="s">
        <v>883</v>
      </c>
      <c r="N1767" s="15" t="s">
        <v>893</v>
      </c>
      <c r="O1767" s="15"/>
      <c r="P1767" s="15"/>
      <c r="Q1767" s="81"/>
      <c r="R1767" s="81"/>
    </row>
    <row r="1768" spans="1:18" x14ac:dyDescent="0.25">
      <c r="A1768" s="79"/>
      <c r="B1768" s="88"/>
      <c r="C1768" s="88"/>
      <c r="D1768" s="81"/>
      <c r="E1768" s="81"/>
      <c r="F1768" s="15"/>
      <c r="G1768" s="81"/>
      <c r="H1768" s="27"/>
      <c r="I1768" s="27"/>
      <c r="J1768" s="27"/>
      <c r="K1768" s="27"/>
      <c r="L1768" s="27"/>
      <c r="M1768" s="22" t="s">
        <v>887</v>
      </c>
      <c r="N1768" s="15" t="s">
        <v>960</v>
      </c>
      <c r="O1768" s="15"/>
      <c r="P1768" s="15"/>
      <c r="Q1768" s="81"/>
      <c r="R1768" s="81"/>
    </row>
    <row r="1769" spans="1:18" x14ac:dyDescent="0.25">
      <c r="A1769" s="79"/>
      <c r="B1769" s="88"/>
      <c r="C1769" s="88"/>
      <c r="D1769" s="81"/>
      <c r="E1769" s="81" t="s">
        <v>607</v>
      </c>
      <c r="F1769" s="15"/>
      <c r="G1769" s="81" t="s">
        <v>636</v>
      </c>
      <c r="H1769" s="27"/>
      <c r="I1769" s="27"/>
      <c r="J1769" s="27"/>
      <c r="K1769" s="27"/>
      <c r="L1769" s="27"/>
      <c r="M1769" s="22" t="s">
        <v>881</v>
      </c>
      <c r="N1769" s="15" t="s">
        <v>885</v>
      </c>
      <c r="O1769" s="15"/>
      <c r="P1769" s="15"/>
      <c r="Q1769" s="81"/>
      <c r="R1769" s="81"/>
    </row>
    <row r="1770" spans="1:18" x14ac:dyDescent="0.25">
      <c r="A1770" s="79"/>
      <c r="B1770" s="88"/>
      <c r="C1770" s="88"/>
      <c r="D1770" s="81"/>
      <c r="E1770" s="81"/>
      <c r="F1770" s="15"/>
      <c r="G1770" s="81"/>
      <c r="H1770" s="27"/>
      <c r="I1770" s="27"/>
      <c r="J1770" s="27"/>
      <c r="K1770" s="27"/>
      <c r="L1770" s="27"/>
      <c r="M1770" s="22" t="s">
        <v>883</v>
      </c>
      <c r="N1770" s="15" t="s">
        <v>903</v>
      </c>
      <c r="O1770" s="15"/>
      <c r="P1770" s="15"/>
      <c r="Q1770" s="81"/>
      <c r="R1770" s="81"/>
    </row>
    <row r="1771" spans="1:18" ht="22.5" x14ac:dyDescent="0.25">
      <c r="A1771" s="79"/>
      <c r="B1771" s="88"/>
      <c r="C1771" s="88"/>
      <c r="D1771" s="81"/>
      <c r="E1771" s="81" t="s">
        <v>607</v>
      </c>
      <c r="F1771" s="15"/>
      <c r="G1771" s="81" t="s">
        <v>637</v>
      </c>
      <c r="H1771" s="27"/>
      <c r="I1771" s="27"/>
      <c r="J1771" s="27"/>
      <c r="K1771" s="27"/>
      <c r="L1771" s="27"/>
      <c r="M1771" s="22" t="s">
        <v>881</v>
      </c>
      <c r="N1771" s="15" t="s">
        <v>1148</v>
      </c>
      <c r="O1771" s="15"/>
      <c r="P1771" s="15"/>
      <c r="Q1771" s="81"/>
      <c r="R1771" s="81"/>
    </row>
    <row r="1772" spans="1:18" x14ac:dyDescent="0.25">
      <c r="A1772" s="79"/>
      <c r="B1772" s="88"/>
      <c r="C1772" s="88"/>
      <c r="D1772" s="81"/>
      <c r="E1772" s="81"/>
      <c r="F1772" s="15"/>
      <c r="G1772" s="81"/>
      <c r="H1772" s="27"/>
      <c r="I1772" s="27"/>
      <c r="J1772" s="27"/>
      <c r="K1772" s="27"/>
      <c r="L1772" s="27"/>
      <c r="M1772" s="22" t="s">
        <v>883</v>
      </c>
      <c r="N1772" s="15" t="s">
        <v>903</v>
      </c>
      <c r="O1772" s="15"/>
      <c r="P1772" s="15"/>
      <c r="Q1772" s="81"/>
      <c r="R1772" s="81"/>
    </row>
    <row r="1773" spans="1:18" x14ac:dyDescent="0.25">
      <c r="A1773" s="79"/>
      <c r="B1773" s="88"/>
      <c r="C1773" s="88"/>
      <c r="D1773" s="81"/>
      <c r="E1773" s="81"/>
      <c r="F1773" s="15"/>
      <c r="G1773" s="81"/>
      <c r="H1773" s="27"/>
      <c r="I1773" s="27"/>
      <c r="J1773" s="27"/>
      <c r="K1773" s="27"/>
      <c r="L1773" s="27"/>
      <c r="M1773" s="22" t="s">
        <v>887</v>
      </c>
      <c r="N1773" s="21" t="s">
        <v>1151</v>
      </c>
      <c r="O1773" s="21"/>
      <c r="P1773" s="21"/>
      <c r="Q1773" s="81"/>
      <c r="R1773" s="81"/>
    </row>
    <row r="1774" spans="1:18" x14ac:dyDescent="0.25">
      <c r="A1774" s="79"/>
      <c r="B1774" s="88"/>
      <c r="C1774" s="88"/>
      <c r="D1774" s="81"/>
      <c r="E1774" s="81"/>
      <c r="F1774" s="15"/>
      <c r="G1774" s="81"/>
      <c r="H1774" s="27"/>
      <c r="I1774" s="27"/>
      <c r="J1774" s="27"/>
      <c r="K1774" s="27"/>
      <c r="L1774" s="27"/>
      <c r="M1774" s="22" t="s">
        <v>889</v>
      </c>
      <c r="N1774" s="15" t="s">
        <v>901</v>
      </c>
      <c r="O1774" s="15"/>
      <c r="P1774" s="15"/>
      <c r="Q1774" s="81"/>
      <c r="R1774" s="81"/>
    </row>
    <row r="1775" spans="1:18" ht="45.75" x14ac:dyDescent="0.25">
      <c r="A1775" s="18">
        <f>A1766+1</f>
        <v>475</v>
      </c>
      <c r="B1775" s="19">
        <v>-88.308097000000004</v>
      </c>
      <c r="C1775" s="19">
        <v>41.870057000000003</v>
      </c>
      <c r="D1775" s="15" t="s">
        <v>638</v>
      </c>
      <c r="E1775" s="15" t="s">
        <v>13</v>
      </c>
      <c r="F1775" s="15"/>
      <c r="G1775" s="15" t="s">
        <v>639</v>
      </c>
      <c r="H1775" s="27"/>
      <c r="I1775" s="27"/>
      <c r="J1775" s="27"/>
      <c r="K1775" s="27"/>
      <c r="L1775" s="27"/>
      <c r="M1775" s="22" t="s">
        <v>881</v>
      </c>
      <c r="N1775" s="15" t="s">
        <v>1218</v>
      </c>
      <c r="O1775" s="15"/>
      <c r="P1775" s="15"/>
      <c r="Q1775" s="15" t="s">
        <v>10</v>
      </c>
      <c r="R1775" s="15"/>
    </row>
    <row r="1776" spans="1:18" ht="45.75" x14ac:dyDescent="0.25">
      <c r="A1776" s="18">
        <f>A1775+1</f>
        <v>476</v>
      </c>
      <c r="B1776" s="19">
        <v>-88.308575000000005</v>
      </c>
      <c r="C1776" s="19">
        <v>41.870189000000003</v>
      </c>
      <c r="D1776" s="15" t="s">
        <v>21</v>
      </c>
      <c r="E1776" s="15" t="s">
        <v>13</v>
      </c>
      <c r="F1776" s="15"/>
      <c r="G1776" s="15" t="s">
        <v>640</v>
      </c>
      <c r="H1776" s="27"/>
      <c r="I1776" s="27"/>
      <c r="J1776" s="27"/>
      <c r="K1776" s="27"/>
      <c r="L1776" s="27"/>
      <c r="M1776" s="22" t="s">
        <v>881</v>
      </c>
      <c r="N1776" s="15" t="s">
        <v>896</v>
      </c>
      <c r="O1776" s="15"/>
      <c r="P1776" s="15"/>
      <c r="Q1776" s="15" t="s">
        <v>10</v>
      </c>
      <c r="R1776" s="15"/>
    </row>
    <row r="1777" spans="1:18" ht="45.75" x14ac:dyDescent="0.25">
      <c r="A1777" s="18">
        <f>A1776+1</f>
        <v>477</v>
      </c>
      <c r="B1777" s="19">
        <v>-88.309042000000005</v>
      </c>
      <c r="C1777" s="19">
        <v>41.870289999999997</v>
      </c>
      <c r="D1777" s="15" t="s">
        <v>638</v>
      </c>
      <c r="E1777" s="15" t="s">
        <v>13</v>
      </c>
      <c r="F1777" s="15"/>
      <c r="G1777" s="15" t="s">
        <v>641</v>
      </c>
      <c r="H1777" s="27"/>
      <c r="I1777" s="27"/>
      <c r="J1777" s="27"/>
      <c r="K1777" s="27"/>
      <c r="L1777" s="27"/>
      <c r="M1777" s="22" t="s">
        <v>881</v>
      </c>
      <c r="N1777" s="15" t="s">
        <v>1218</v>
      </c>
      <c r="O1777" s="15"/>
      <c r="P1777" s="15"/>
      <c r="Q1777" s="15" t="s">
        <v>10</v>
      </c>
      <c r="R1777" s="15"/>
    </row>
    <row r="1778" spans="1:18" x14ac:dyDescent="0.25">
      <c r="A1778" s="79">
        <f>A1777+1</f>
        <v>478</v>
      </c>
      <c r="B1778" s="88">
        <v>-88.310419999999993</v>
      </c>
      <c r="C1778" s="88">
        <v>41.870760000000097</v>
      </c>
      <c r="D1778" s="81" t="s">
        <v>16</v>
      </c>
      <c r="E1778" s="81" t="s">
        <v>13</v>
      </c>
      <c r="F1778" s="15"/>
      <c r="G1778" s="81" t="s">
        <v>642</v>
      </c>
      <c r="H1778" s="27"/>
      <c r="I1778" s="27"/>
      <c r="J1778" s="27"/>
      <c r="K1778" s="27"/>
      <c r="L1778" s="27"/>
      <c r="M1778" s="22" t="s">
        <v>895</v>
      </c>
      <c r="N1778" s="17" t="s">
        <v>1219</v>
      </c>
      <c r="O1778" s="17"/>
      <c r="P1778" s="17"/>
      <c r="Q1778" s="81" t="s">
        <v>1234</v>
      </c>
      <c r="R1778" s="81" t="s">
        <v>1282</v>
      </c>
    </row>
    <row r="1779" spans="1:18" x14ac:dyDescent="0.25">
      <c r="A1779" s="79"/>
      <c r="B1779" s="88"/>
      <c r="C1779" s="88"/>
      <c r="D1779" s="81"/>
      <c r="E1779" s="81"/>
      <c r="F1779" s="15"/>
      <c r="G1779" s="81"/>
      <c r="H1779" s="27"/>
      <c r="I1779" s="27"/>
      <c r="J1779" s="27"/>
      <c r="K1779" s="27"/>
      <c r="L1779" s="27"/>
      <c r="M1779" s="22" t="s">
        <v>881</v>
      </c>
      <c r="N1779" s="15" t="s">
        <v>966</v>
      </c>
      <c r="O1779" s="15"/>
      <c r="P1779" s="15"/>
      <c r="Q1779" s="81"/>
      <c r="R1779" s="81"/>
    </row>
    <row r="1780" spans="1:18" ht="24.75" x14ac:dyDescent="0.25">
      <c r="A1780" s="79"/>
      <c r="B1780" s="88"/>
      <c r="C1780" s="88"/>
      <c r="D1780" s="81"/>
      <c r="E1780" s="81"/>
      <c r="F1780" s="15"/>
      <c r="G1780" s="81"/>
      <c r="H1780" s="27"/>
      <c r="I1780" s="27"/>
      <c r="J1780" s="27"/>
      <c r="K1780" s="27"/>
      <c r="L1780" s="27"/>
      <c r="M1780" s="22" t="s">
        <v>883</v>
      </c>
      <c r="N1780" s="20" t="s">
        <v>1220</v>
      </c>
      <c r="O1780" s="20"/>
      <c r="P1780" s="20"/>
      <c r="Q1780" s="81"/>
      <c r="R1780" s="81"/>
    </row>
    <row r="1781" spans="1:18" x14ac:dyDescent="0.25">
      <c r="A1781" s="79"/>
      <c r="B1781" s="88"/>
      <c r="C1781" s="88"/>
      <c r="D1781" s="81"/>
      <c r="E1781" s="81" t="s">
        <v>13</v>
      </c>
      <c r="F1781" s="15"/>
      <c r="G1781" s="81" t="s">
        <v>643</v>
      </c>
      <c r="H1781" s="27"/>
      <c r="I1781" s="27"/>
      <c r="J1781" s="27"/>
      <c r="K1781" s="27"/>
      <c r="L1781" s="27"/>
      <c r="M1781" s="22" t="s">
        <v>881</v>
      </c>
      <c r="N1781" s="21" t="s">
        <v>1151</v>
      </c>
      <c r="O1781" s="21"/>
      <c r="P1781" s="21"/>
      <c r="Q1781" s="81"/>
      <c r="R1781" s="81"/>
    </row>
    <row r="1782" spans="1:18" x14ac:dyDescent="0.25">
      <c r="A1782" s="79"/>
      <c r="B1782" s="88"/>
      <c r="C1782" s="88"/>
      <c r="D1782" s="81"/>
      <c r="E1782" s="81"/>
      <c r="F1782" s="15"/>
      <c r="G1782" s="81"/>
      <c r="H1782" s="27"/>
      <c r="I1782" s="27"/>
      <c r="J1782" s="27"/>
      <c r="K1782" s="27"/>
      <c r="L1782" s="27"/>
      <c r="M1782" s="22" t="s">
        <v>895</v>
      </c>
      <c r="N1782" s="17" t="s">
        <v>1219</v>
      </c>
      <c r="O1782" s="17"/>
      <c r="P1782" s="17"/>
      <c r="Q1782" s="81"/>
      <c r="R1782" s="81"/>
    </row>
    <row r="1783" spans="1:18" ht="22.5" x14ac:dyDescent="0.25">
      <c r="A1783" s="79">
        <f>A1778+1</f>
        <v>479</v>
      </c>
      <c r="B1783" s="88">
        <v>-88.311533999999995</v>
      </c>
      <c r="C1783" s="88">
        <v>41.866712</v>
      </c>
      <c r="D1783" s="81" t="s">
        <v>638</v>
      </c>
      <c r="E1783" s="81" t="s">
        <v>13</v>
      </c>
      <c r="F1783" s="15"/>
      <c r="G1783" s="81" t="s">
        <v>644</v>
      </c>
      <c r="H1783" s="27"/>
      <c r="I1783" s="27"/>
      <c r="J1783" s="27"/>
      <c r="K1783" s="27"/>
      <c r="L1783" s="27"/>
      <c r="M1783" s="22" t="s">
        <v>881</v>
      </c>
      <c r="N1783" s="15" t="s">
        <v>890</v>
      </c>
      <c r="O1783" s="15"/>
      <c r="P1783" s="15"/>
      <c r="Q1783" s="81" t="s">
        <v>1229</v>
      </c>
      <c r="R1783" s="81"/>
    </row>
    <row r="1784" spans="1:18" x14ac:dyDescent="0.25">
      <c r="A1784" s="79"/>
      <c r="B1784" s="88"/>
      <c r="C1784" s="88"/>
      <c r="D1784" s="81"/>
      <c r="E1784" s="81"/>
      <c r="F1784" s="15"/>
      <c r="G1784" s="81"/>
      <c r="H1784" s="27"/>
      <c r="I1784" s="27"/>
      <c r="J1784" s="27"/>
      <c r="K1784" s="27"/>
      <c r="L1784" s="27"/>
      <c r="M1784" s="22" t="s">
        <v>883</v>
      </c>
      <c r="N1784" s="21" t="s">
        <v>1151</v>
      </c>
      <c r="O1784" s="21"/>
      <c r="P1784" s="21"/>
      <c r="Q1784" s="81"/>
      <c r="R1784" s="81"/>
    </row>
    <row r="1785" spans="1:18" ht="22.5" x14ac:dyDescent="0.25">
      <c r="A1785" s="79">
        <f>A1783+1</f>
        <v>480</v>
      </c>
      <c r="B1785" s="88">
        <v>-88.311604000000003</v>
      </c>
      <c r="C1785" s="88">
        <v>41.866486000000002</v>
      </c>
      <c r="D1785" s="81" t="s">
        <v>16</v>
      </c>
      <c r="E1785" s="81" t="s">
        <v>13</v>
      </c>
      <c r="F1785" s="15"/>
      <c r="G1785" s="81" t="s">
        <v>645</v>
      </c>
      <c r="H1785" s="27"/>
      <c r="I1785" s="27"/>
      <c r="J1785" s="27"/>
      <c r="K1785" s="27"/>
      <c r="L1785" s="27"/>
      <c r="M1785" s="22" t="s">
        <v>881</v>
      </c>
      <c r="N1785" s="15" t="s">
        <v>890</v>
      </c>
      <c r="O1785" s="15"/>
      <c r="P1785" s="15"/>
      <c r="Q1785" s="81" t="s">
        <v>10</v>
      </c>
      <c r="R1785" s="81"/>
    </row>
    <row r="1786" spans="1:18" x14ac:dyDescent="0.25">
      <c r="A1786" s="79"/>
      <c r="B1786" s="88"/>
      <c r="C1786" s="88"/>
      <c r="D1786" s="81"/>
      <c r="E1786" s="81"/>
      <c r="F1786" s="15"/>
      <c r="G1786" s="81"/>
      <c r="H1786" s="27"/>
      <c r="I1786" s="27"/>
      <c r="J1786" s="27"/>
      <c r="K1786" s="27"/>
      <c r="L1786" s="27"/>
      <c r="M1786" s="22" t="s">
        <v>883</v>
      </c>
      <c r="N1786" s="21" t="s">
        <v>1151</v>
      </c>
      <c r="O1786" s="21"/>
      <c r="P1786" s="21"/>
      <c r="Q1786" s="81"/>
      <c r="R1786" s="81"/>
    </row>
    <row r="1787" spans="1:18" ht="45.75" x14ac:dyDescent="0.25">
      <c r="A1787" s="18">
        <f>A1785+1</f>
        <v>481</v>
      </c>
      <c r="B1787" s="19">
        <v>-88.311565000000002</v>
      </c>
      <c r="C1787" s="19">
        <v>41.866129999999998</v>
      </c>
      <c r="D1787" s="15" t="s">
        <v>21</v>
      </c>
      <c r="E1787" s="15" t="s">
        <v>13</v>
      </c>
      <c r="F1787" s="15"/>
      <c r="G1787" s="15" t="s">
        <v>640</v>
      </c>
      <c r="H1787" s="27"/>
      <c r="I1787" s="27"/>
      <c r="J1787" s="27"/>
      <c r="K1787" s="27"/>
      <c r="L1787" s="27"/>
      <c r="M1787" s="22" t="s">
        <v>881</v>
      </c>
      <c r="N1787" s="15" t="s">
        <v>896</v>
      </c>
      <c r="O1787" s="15"/>
      <c r="P1787" s="15"/>
      <c r="Q1787" s="15" t="s">
        <v>1229</v>
      </c>
      <c r="R1787" s="15"/>
    </row>
    <row r="1788" spans="1:18" x14ac:dyDescent="0.25">
      <c r="A1788" s="79">
        <f>A1787+1</f>
        <v>482</v>
      </c>
      <c r="B1788" s="88">
        <v>-88.312150562272194</v>
      </c>
      <c r="C1788" s="88">
        <v>41.864244263182201</v>
      </c>
      <c r="D1788" s="80" t="s">
        <v>23</v>
      </c>
      <c r="E1788" s="81" t="s">
        <v>13</v>
      </c>
      <c r="F1788" s="15"/>
      <c r="G1788" s="81" t="s">
        <v>646</v>
      </c>
      <c r="H1788" s="27"/>
      <c r="I1788" s="27"/>
      <c r="J1788" s="27"/>
      <c r="K1788" s="27"/>
      <c r="L1788" s="27"/>
      <c r="M1788" s="22" t="s">
        <v>881</v>
      </c>
      <c r="N1788" s="21" t="s">
        <v>1151</v>
      </c>
      <c r="O1788" s="21"/>
      <c r="P1788" s="21"/>
      <c r="Q1788" s="80" t="s">
        <v>1234</v>
      </c>
      <c r="R1788" s="80" t="s">
        <v>1290</v>
      </c>
    </row>
    <row r="1789" spans="1:18" x14ac:dyDescent="0.25">
      <c r="A1789" s="79"/>
      <c r="B1789" s="88"/>
      <c r="C1789" s="88"/>
      <c r="D1789" s="80"/>
      <c r="E1789" s="81"/>
      <c r="F1789" s="15"/>
      <c r="G1789" s="81"/>
      <c r="H1789" s="27"/>
      <c r="I1789" s="27"/>
      <c r="J1789" s="27"/>
      <c r="K1789" s="27"/>
      <c r="L1789" s="27"/>
      <c r="M1789" s="22" t="s">
        <v>883</v>
      </c>
      <c r="N1789" s="15" t="s">
        <v>1159</v>
      </c>
      <c r="O1789" s="15"/>
      <c r="P1789" s="15"/>
      <c r="Q1789" s="80"/>
      <c r="R1789" s="80"/>
    </row>
    <row r="1790" spans="1:18" x14ac:dyDescent="0.25">
      <c r="A1790" s="79"/>
      <c r="B1790" s="88"/>
      <c r="C1790" s="88"/>
      <c r="D1790" s="80"/>
      <c r="E1790" s="81"/>
      <c r="F1790" s="15"/>
      <c r="G1790" s="81"/>
      <c r="H1790" s="27"/>
      <c r="I1790" s="27"/>
      <c r="J1790" s="27"/>
      <c r="K1790" s="27"/>
      <c r="L1790" s="27"/>
      <c r="M1790" s="22" t="s">
        <v>887</v>
      </c>
      <c r="N1790" s="15" t="s">
        <v>1219</v>
      </c>
      <c r="O1790" s="15"/>
      <c r="P1790" s="15"/>
      <c r="Q1790" s="80"/>
      <c r="R1790" s="80"/>
    </row>
    <row r="1791" spans="1:18" x14ac:dyDescent="0.25">
      <c r="A1791" s="79"/>
      <c r="B1791" s="88"/>
      <c r="C1791" s="88"/>
      <c r="D1791" s="80"/>
      <c r="E1791" s="81" t="s">
        <v>13</v>
      </c>
      <c r="F1791" s="15"/>
      <c r="G1791" s="81" t="s">
        <v>647</v>
      </c>
      <c r="H1791" s="27"/>
      <c r="I1791" s="27"/>
      <c r="J1791" s="27"/>
      <c r="K1791" s="27"/>
      <c r="L1791" s="27"/>
      <c r="M1791" s="22" t="s">
        <v>881</v>
      </c>
      <c r="N1791" s="21" t="s">
        <v>1151</v>
      </c>
      <c r="O1791" s="21"/>
      <c r="P1791" s="21"/>
      <c r="Q1791" s="80"/>
      <c r="R1791" s="80"/>
    </row>
    <row r="1792" spans="1:18" x14ac:dyDescent="0.25">
      <c r="A1792" s="79"/>
      <c r="B1792" s="88"/>
      <c r="C1792" s="88"/>
      <c r="D1792" s="80"/>
      <c r="E1792" s="81"/>
      <c r="F1792" s="15"/>
      <c r="G1792" s="81"/>
      <c r="H1792" s="27"/>
      <c r="I1792" s="27"/>
      <c r="J1792" s="27"/>
      <c r="K1792" s="27"/>
      <c r="L1792" s="27"/>
      <c r="M1792" s="22" t="s">
        <v>883</v>
      </c>
      <c r="N1792" s="15" t="s">
        <v>1159</v>
      </c>
      <c r="O1792" s="15"/>
      <c r="P1792" s="15"/>
      <c r="Q1792" s="80"/>
      <c r="R1792" s="80"/>
    </row>
    <row r="1793" spans="1:18" x14ac:dyDescent="0.25">
      <c r="A1793" s="79"/>
      <c r="B1793" s="88"/>
      <c r="C1793" s="88"/>
      <c r="D1793" s="80"/>
      <c r="E1793" s="81"/>
      <c r="F1793" s="15"/>
      <c r="G1793" s="81"/>
      <c r="H1793" s="27"/>
      <c r="I1793" s="27"/>
      <c r="J1793" s="27"/>
      <c r="K1793" s="27"/>
      <c r="L1793" s="27"/>
      <c r="M1793" s="22" t="s">
        <v>887</v>
      </c>
      <c r="N1793" s="15" t="s">
        <v>1219</v>
      </c>
      <c r="O1793" s="15"/>
      <c r="P1793" s="15"/>
      <c r="Q1793" s="80"/>
      <c r="R1793" s="80"/>
    </row>
    <row r="1794" spans="1:18" x14ac:dyDescent="0.25">
      <c r="A1794" s="79">
        <f>A1788+1</f>
        <v>483</v>
      </c>
      <c r="B1794" s="88">
        <v>-88.312242308999998</v>
      </c>
      <c r="C1794" s="88">
        <v>41.864251576999997</v>
      </c>
      <c r="D1794" s="81" t="s">
        <v>16</v>
      </c>
      <c r="E1794" s="81" t="s">
        <v>13</v>
      </c>
      <c r="F1794" s="15"/>
      <c r="G1794" s="81" t="s">
        <v>648</v>
      </c>
      <c r="H1794" s="27"/>
      <c r="I1794" s="27"/>
      <c r="J1794" s="27"/>
      <c r="K1794" s="27"/>
      <c r="L1794" s="27"/>
      <c r="M1794" s="22" t="s">
        <v>881</v>
      </c>
      <c r="N1794" s="21" t="s">
        <v>1151</v>
      </c>
      <c r="O1794" s="21"/>
      <c r="P1794" s="21"/>
      <c r="Q1794" s="81" t="s">
        <v>1234</v>
      </c>
      <c r="R1794" s="81" t="s">
        <v>1291</v>
      </c>
    </row>
    <row r="1795" spans="1:18" ht="22.5" x14ac:dyDescent="0.25">
      <c r="A1795" s="79"/>
      <c r="B1795" s="88"/>
      <c r="C1795" s="88"/>
      <c r="D1795" s="81"/>
      <c r="E1795" s="81"/>
      <c r="F1795" s="15"/>
      <c r="G1795" s="81"/>
      <c r="H1795" s="27"/>
      <c r="I1795" s="27"/>
      <c r="J1795" s="27"/>
      <c r="K1795" s="27"/>
      <c r="L1795" s="27"/>
      <c r="M1795" s="22" t="s">
        <v>883</v>
      </c>
      <c r="N1795" s="15" t="s">
        <v>1165</v>
      </c>
      <c r="O1795" s="15"/>
      <c r="P1795" s="15"/>
      <c r="Q1795" s="81"/>
      <c r="R1795" s="81"/>
    </row>
    <row r="1796" spans="1:18" x14ac:dyDescent="0.25">
      <c r="A1796" s="79"/>
      <c r="B1796" s="88"/>
      <c r="C1796" s="88"/>
      <c r="D1796" s="81"/>
      <c r="E1796" s="81"/>
      <c r="F1796" s="15"/>
      <c r="G1796" s="81"/>
      <c r="H1796" s="27"/>
      <c r="I1796" s="27"/>
      <c r="J1796" s="27"/>
      <c r="K1796" s="27"/>
      <c r="L1796" s="27"/>
      <c r="M1796" s="22" t="s">
        <v>887</v>
      </c>
      <c r="N1796" s="15" t="s">
        <v>898</v>
      </c>
      <c r="O1796" s="15"/>
      <c r="P1796" s="15"/>
      <c r="Q1796" s="81"/>
      <c r="R1796" s="81"/>
    </row>
    <row r="1797" spans="1:18" ht="45.75" x14ac:dyDescent="0.25">
      <c r="A1797" s="18">
        <f>A1794+1</f>
        <v>484</v>
      </c>
      <c r="B1797" s="19">
        <v>-88.310957000000002</v>
      </c>
      <c r="C1797" s="19">
        <v>41.856288999999997</v>
      </c>
      <c r="D1797" s="15" t="s">
        <v>21</v>
      </c>
      <c r="E1797" s="15" t="s">
        <v>13</v>
      </c>
      <c r="F1797" s="15"/>
      <c r="G1797" s="15" t="s">
        <v>640</v>
      </c>
      <c r="H1797" s="27"/>
      <c r="I1797" s="27"/>
      <c r="J1797" s="27"/>
      <c r="K1797" s="27"/>
      <c r="L1797" s="27"/>
      <c r="M1797" s="22" t="s">
        <v>881</v>
      </c>
      <c r="N1797" s="15" t="s">
        <v>896</v>
      </c>
      <c r="O1797" s="15"/>
      <c r="P1797" s="15"/>
      <c r="Q1797" s="15" t="s">
        <v>1229</v>
      </c>
      <c r="R1797" s="15"/>
    </row>
    <row r="1798" spans="1:18" x14ac:dyDescent="0.25">
      <c r="A1798" s="79">
        <f>A1797+1</f>
        <v>485</v>
      </c>
      <c r="B1798" s="88">
        <v>-88.310538093999995</v>
      </c>
      <c r="C1798" s="88">
        <v>41.851406875000002</v>
      </c>
      <c r="D1798" s="80" t="s">
        <v>1454</v>
      </c>
      <c r="E1798" s="81" t="s">
        <v>552</v>
      </c>
      <c r="F1798" s="68" t="s">
        <v>1342</v>
      </c>
      <c r="G1798" s="81" t="s">
        <v>649</v>
      </c>
      <c r="H1798" s="27" t="s">
        <v>1316</v>
      </c>
      <c r="I1798" s="27" t="s">
        <v>1344</v>
      </c>
      <c r="J1798" s="27" t="s">
        <v>1322</v>
      </c>
      <c r="K1798" s="27" t="s">
        <v>1388</v>
      </c>
      <c r="L1798" s="27" t="s">
        <v>1335</v>
      </c>
      <c r="M1798" s="22" t="s">
        <v>881</v>
      </c>
      <c r="N1798" s="21" t="s">
        <v>1151</v>
      </c>
      <c r="O1798" s="21"/>
      <c r="P1798" s="21"/>
      <c r="Q1798" s="81" t="s">
        <v>1313</v>
      </c>
      <c r="R1798" s="80"/>
    </row>
    <row r="1799" spans="1:18" x14ac:dyDescent="0.25">
      <c r="A1799" s="79"/>
      <c r="B1799" s="88"/>
      <c r="C1799" s="88"/>
      <c r="D1799" s="80"/>
      <c r="E1799" s="81"/>
      <c r="F1799" s="70"/>
      <c r="G1799" s="81"/>
      <c r="H1799" s="27" t="s">
        <v>1317</v>
      </c>
      <c r="I1799" s="27" t="s">
        <v>1344</v>
      </c>
      <c r="J1799" s="27" t="s">
        <v>1322</v>
      </c>
      <c r="K1799" s="27" t="s">
        <v>1389</v>
      </c>
      <c r="L1799" s="27" t="s">
        <v>1337</v>
      </c>
      <c r="M1799" s="22" t="s">
        <v>883</v>
      </c>
      <c r="N1799" s="21" t="s">
        <v>906</v>
      </c>
      <c r="O1799" s="21" t="s">
        <v>1372</v>
      </c>
      <c r="P1799" s="21"/>
      <c r="Q1799" s="81"/>
      <c r="R1799" s="80"/>
    </row>
    <row r="1800" spans="1:18" x14ac:dyDescent="0.25">
      <c r="A1800" s="79"/>
      <c r="B1800" s="88"/>
      <c r="C1800" s="88"/>
      <c r="D1800" s="81"/>
      <c r="E1800" s="81" t="s">
        <v>552</v>
      </c>
      <c r="F1800" s="68" t="s">
        <v>1342</v>
      </c>
      <c r="G1800" s="81" t="s">
        <v>650</v>
      </c>
      <c r="H1800" s="27" t="s">
        <v>1316</v>
      </c>
      <c r="I1800" s="27" t="s">
        <v>1344</v>
      </c>
      <c r="J1800" s="27" t="s">
        <v>1322</v>
      </c>
      <c r="K1800" s="27" t="s">
        <v>1388</v>
      </c>
      <c r="L1800" s="27" t="s">
        <v>1335</v>
      </c>
      <c r="M1800" s="22" t="s">
        <v>881</v>
      </c>
      <c r="N1800" s="21" t="s">
        <v>1151</v>
      </c>
      <c r="O1800" s="21"/>
      <c r="P1800" s="21"/>
      <c r="Q1800" s="81"/>
      <c r="R1800" s="81"/>
    </row>
    <row r="1801" spans="1:18" x14ac:dyDescent="0.25">
      <c r="A1801" s="79"/>
      <c r="B1801" s="88"/>
      <c r="C1801" s="88"/>
      <c r="D1801" s="81"/>
      <c r="E1801" s="81"/>
      <c r="F1801" s="70"/>
      <c r="G1801" s="81"/>
      <c r="H1801" s="27" t="s">
        <v>1317</v>
      </c>
      <c r="I1801" s="27" t="s">
        <v>1344</v>
      </c>
      <c r="J1801" s="27" t="s">
        <v>1322</v>
      </c>
      <c r="K1801" s="27" t="s">
        <v>1334</v>
      </c>
      <c r="L1801" s="27" t="s">
        <v>1337</v>
      </c>
      <c r="M1801" s="22" t="s">
        <v>883</v>
      </c>
      <c r="N1801" s="15" t="s">
        <v>1221</v>
      </c>
      <c r="O1801" s="15"/>
      <c r="P1801" s="15"/>
      <c r="Q1801" s="81"/>
      <c r="R1801" s="81"/>
    </row>
    <row r="1802" spans="1:18" x14ac:dyDescent="0.25">
      <c r="A1802" s="79">
        <f>A1798+1</f>
        <v>486</v>
      </c>
      <c r="B1802" s="88">
        <v>-88.310602000000003</v>
      </c>
      <c r="C1802" s="88">
        <v>41.851407999999999</v>
      </c>
      <c r="D1802" s="81" t="s">
        <v>651</v>
      </c>
      <c r="E1802" s="81" t="s">
        <v>552</v>
      </c>
      <c r="F1802" s="68" t="s">
        <v>1367</v>
      </c>
      <c r="G1802" s="81" t="s">
        <v>652</v>
      </c>
      <c r="H1802" s="27" t="s">
        <v>1316</v>
      </c>
      <c r="I1802" s="27" t="s">
        <v>1348</v>
      </c>
      <c r="J1802" s="27" t="s">
        <v>1322</v>
      </c>
      <c r="K1802" s="27" t="s">
        <v>1388</v>
      </c>
      <c r="L1802" s="27" t="s">
        <v>1335</v>
      </c>
      <c r="M1802" s="22" t="s">
        <v>881</v>
      </c>
      <c r="N1802" s="21" t="s">
        <v>1151</v>
      </c>
      <c r="O1802" s="21"/>
      <c r="P1802" s="21"/>
      <c r="Q1802" s="81" t="s">
        <v>1313</v>
      </c>
      <c r="R1802" s="81"/>
    </row>
    <row r="1803" spans="1:18" x14ac:dyDescent="0.25">
      <c r="A1803" s="79"/>
      <c r="B1803" s="88"/>
      <c r="C1803" s="88"/>
      <c r="D1803" s="81"/>
      <c r="E1803" s="81"/>
      <c r="F1803" s="69"/>
      <c r="G1803" s="81"/>
      <c r="H1803" s="27" t="s">
        <v>1317</v>
      </c>
      <c r="I1803" s="27" t="s">
        <v>1348</v>
      </c>
      <c r="J1803" s="27" t="s">
        <v>1322</v>
      </c>
      <c r="K1803" s="27" t="s">
        <v>1346</v>
      </c>
      <c r="L1803" s="27" t="s">
        <v>1390</v>
      </c>
      <c r="M1803" s="22" t="s">
        <v>883</v>
      </c>
      <c r="N1803" s="21" t="s">
        <v>966</v>
      </c>
      <c r="O1803" s="21"/>
      <c r="P1803" s="21"/>
      <c r="Q1803" s="81"/>
      <c r="R1803" s="81"/>
    </row>
    <row r="1804" spans="1:18" ht="36" x14ac:dyDescent="0.25">
      <c r="A1804" s="79"/>
      <c r="B1804" s="88"/>
      <c r="C1804" s="88"/>
      <c r="D1804" s="81"/>
      <c r="E1804" s="81"/>
      <c r="F1804" s="70"/>
      <c r="G1804" s="81"/>
      <c r="H1804" s="27" t="s">
        <v>1318</v>
      </c>
      <c r="I1804" s="27" t="s">
        <v>1348</v>
      </c>
      <c r="J1804" s="27" t="s">
        <v>1322</v>
      </c>
      <c r="K1804" s="27" t="s">
        <v>1346</v>
      </c>
      <c r="L1804" s="27" t="s">
        <v>1339</v>
      </c>
      <c r="M1804" s="22" t="s">
        <v>887</v>
      </c>
      <c r="N1804" s="21" t="s">
        <v>1220</v>
      </c>
      <c r="O1804" s="21"/>
      <c r="P1804" s="21"/>
      <c r="Q1804" s="81"/>
      <c r="R1804" s="81"/>
    </row>
    <row r="1805" spans="1:18" x14ac:dyDescent="0.25">
      <c r="A1805" s="79">
        <f>A1802+1</f>
        <v>487</v>
      </c>
      <c r="B1805" s="88">
        <v>-88.308448999999996</v>
      </c>
      <c r="C1805" s="88">
        <v>41.851436</v>
      </c>
      <c r="D1805" s="80" t="s">
        <v>23</v>
      </c>
      <c r="E1805" s="15" t="s">
        <v>546</v>
      </c>
      <c r="F1805" s="15" t="s">
        <v>1342</v>
      </c>
      <c r="G1805" s="15" t="s">
        <v>653</v>
      </c>
      <c r="H1805" s="27" t="s">
        <v>1316</v>
      </c>
      <c r="I1805" s="27" t="s">
        <v>1344</v>
      </c>
      <c r="J1805" s="27" t="s">
        <v>1321</v>
      </c>
      <c r="K1805" s="27" t="s">
        <v>1369</v>
      </c>
      <c r="L1805" s="27" t="s">
        <v>1336</v>
      </c>
      <c r="M1805" s="22" t="s">
        <v>881</v>
      </c>
      <c r="N1805" s="15" t="s">
        <v>893</v>
      </c>
      <c r="O1805" s="15"/>
      <c r="P1805" s="15"/>
      <c r="Q1805" s="81" t="s">
        <v>1313</v>
      </c>
      <c r="R1805" s="81"/>
    </row>
    <row r="1806" spans="1:18" ht="22.5" x14ac:dyDescent="0.25">
      <c r="A1806" s="79"/>
      <c r="B1806" s="88"/>
      <c r="C1806" s="88"/>
      <c r="D1806" s="81"/>
      <c r="E1806" s="81" t="s">
        <v>546</v>
      </c>
      <c r="F1806" s="68" t="s">
        <v>1342</v>
      </c>
      <c r="G1806" s="81" t="s">
        <v>654</v>
      </c>
      <c r="H1806" s="27" t="s">
        <v>1316</v>
      </c>
      <c r="I1806" s="27" t="s">
        <v>1344</v>
      </c>
      <c r="J1806" s="27" t="s">
        <v>1322</v>
      </c>
      <c r="K1806" s="27" t="s">
        <v>1388</v>
      </c>
      <c r="L1806" s="27" t="s">
        <v>1335</v>
      </c>
      <c r="M1806" s="22" t="s">
        <v>881</v>
      </c>
      <c r="N1806" s="15" t="s">
        <v>1151</v>
      </c>
      <c r="O1806" s="15"/>
      <c r="P1806" s="15"/>
      <c r="Q1806" s="81"/>
      <c r="R1806" s="81"/>
    </row>
    <row r="1807" spans="1:18" x14ac:dyDescent="0.25">
      <c r="A1807" s="79"/>
      <c r="B1807" s="88"/>
      <c r="C1807" s="88"/>
      <c r="D1807" s="81"/>
      <c r="E1807" s="81"/>
      <c r="F1807" s="70"/>
      <c r="G1807" s="81"/>
      <c r="H1807" s="27" t="s">
        <v>1317</v>
      </c>
      <c r="I1807" s="27" t="s">
        <v>1344</v>
      </c>
      <c r="J1807" s="27" t="s">
        <v>1322</v>
      </c>
      <c r="K1807" s="27" t="s">
        <v>1350</v>
      </c>
      <c r="L1807" s="27" t="s">
        <v>1337</v>
      </c>
      <c r="M1807" s="22" t="s">
        <v>883</v>
      </c>
      <c r="N1807" s="15" t="s">
        <v>901</v>
      </c>
      <c r="O1807" s="15" t="s">
        <v>1352</v>
      </c>
      <c r="P1807" s="15"/>
      <c r="Q1807" s="81"/>
      <c r="R1807" s="81"/>
    </row>
    <row r="1808" spans="1:18" ht="33.75" x14ac:dyDescent="0.25">
      <c r="A1808" s="79">
        <f>A1805+1</f>
        <v>488</v>
      </c>
      <c r="B1808" s="88">
        <v>-88.308287000000007</v>
      </c>
      <c r="C1808" s="88">
        <v>41.851379000000101</v>
      </c>
      <c r="D1808" s="80" t="s">
        <v>23</v>
      </c>
      <c r="E1808" s="81" t="s">
        <v>552</v>
      </c>
      <c r="F1808" s="68" t="s">
        <v>1342</v>
      </c>
      <c r="G1808" s="81" t="s">
        <v>655</v>
      </c>
      <c r="H1808" s="27"/>
      <c r="I1808" s="27" t="s">
        <v>1059</v>
      </c>
      <c r="J1808" s="29" t="s">
        <v>1322</v>
      </c>
      <c r="K1808" s="29" t="s">
        <v>1349</v>
      </c>
      <c r="L1808" s="29" t="s">
        <v>1391</v>
      </c>
      <c r="M1808" s="13" t="s">
        <v>895</v>
      </c>
      <c r="N1808" s="17" t="s">
        <v>1222</v>
      </c>
      <c r="O1808" s="17" t="s">
        <v>1354</v>
      </c>
      <c r="P1808" s="17">
        <v>3.5</v>
      </c>
      <c r="Q1808" s="81" t="s">
        <v>1313</v>
      </c>
      <c r="R1808" s="81"/>
    </row>
    <row r="1809" spans="1:18" ht="33.75" x14ac:dyDescent="0.25">
      <c r="A1809" s="79"/>
      <c r="B1809" s="88"/>
      <c r="C1809" s="88"/>
      <c r="D1809" s="81"/>
      <c r="E1809" s="81"/>
      <c r="F1809" s="69"/>
      <c r="G1809" s="81"/>
      <c r="H1809" s="27" t="s">
        <v>1316</v>
      </c>
      <c r="I1809" s="27" t="s">
        <v>1344</v>
      </c>
      <c r="J1809" s="27" t="s">
        <v>1322</v>
      </c>
      <c r="K1809" s="27" t="s">
        <v>1349</v>
      </c>
      <c r="L1809" s="27" t="s">
        <v>1337</v>
      </c>
      <c r="M1809" s="22" t="s">
        <v>881</v>
      </c>
      <c r="N1809" s="15" t="s">
        <v>1222</v>
      </c>
      <c r="O1809" s="15" t="s">
        <v>1354</v>
      </c>
      <c r="P1809" s="15">
        <v>3.4</v>
      </c>
      <c r="Q1809" s="81"/>
      <c r="R1809" s="81"/>
    </row>
    <row r="1810" spans="1:18" x14ac:dyDescent="0.25">
      <c r="A1810" s="79"/>
      <c r="B1810" s="88"/>
      <c r="C1810" s="88"/>
      <c r="D1810" s="81"/>
      <c r="E1810" s="81"/>
      <c r="F1810" s="69"/>
      <c r="G1810" s="81"/>
      <c r="H1810" s="27" t="s">
        <v>1317</v>
      </c>
      <c r="I1810" s="27" t="s">
        <v>1344</v>
      </c>
      <c r="J1810" s="27" t="s">
        <v>1322</v>
      </c>
      <c r="K1810" s="27" t="s">
        <v>1388</v>
      </c>
      <c r="L1810" s="27" t="s">
        <v>1335</v>
      </c>
      <c r="M1810" s="22" t="s">
        <v>883</v>
      </c>
      <c r="N1810" s="21" t="s">
        <v>1151</v>
      </c>
      <c r="O1810" s="15"/>
      <c r="P1810" s="15"/>
      <c r="Q1810" s="81"/>
      <c r="R1810" s="81"/>
    </row>
    <row r="1811" spans="1:18" x14ac:dyDescent="0.25">
      <c r="A1811" s="79"/>
      <c r="B1811" s="88"/>
      <c r="C1811" s="88"/>
      <c r="D1811" s="81"/>
      <c r="E1811" s="81"/>
      <c r="F1811" s="70"/>
      <c r="G1811" s="81"/>
      <c r="H1811" s="27" t="s">
        <v>1318</v>
      </c>
      <c r="I1811" s="27" t="s">
        <v>1344</v>
      </c>
      <c r="J1811" s="27" t="s">
        <v>1322</v>
      </c>
      <c r="K1811" s="27" t="s">
        <v>1333</v>
      </c>
      <c r="L1811" s="27" t="s">
        <v>1337</v>
      </c>
      <c r="M1811" s="22" t="s">
        <v>887</v>
      </c>
      <c r="N1811" s="21" t="s">
        <v>1175</v>
      </c>
      <c r="O1811" s="21"/>
      <c r="P1811" s="21"/>
      <c r="Q1811" s="81"/>
      <c r="R1811" s="81"/>
    </row>
    <row r="1812" spans="1:18" ht="33.75" x14ac:dyDescent="0.25">
      <c r="A1812" s="79"/>
      <c r="B1812" s="88"/>
      <c r="C1812" s="88"/>
      <c r="D1812" s="81"/>
      <c r="E1812" s="81" t="s">
        <v>552</v>
      </c>
      <c r="F1812" s="68" t="s">
        <v>1342</v>
      </c>
      <c r="G1812" s="81" t="s">
        <v>656</v>
      </c>
      <c r="H1812" s="27"/>
      <c r="I1812" s="27" t="s">
        <v>1059</v>
      </c>
      <c r="J1812" s="29" t="s">
        <v>1322</v>
      </c>
      <c r="K1812" s="29" t="s">
        <v>1349</v>
      </c>
      <c r="L1812" s="29" t="s">
        <v>1337</v>
      </c>
      <c r="M1812" s="13" t="s">
        <v>895</v>
      </c>
      <c r="N1812" s="17" t="s">
        <v>1223</v>
      </c>
      <c r="O1812" s="17" t="s">
        <v>1392</v>
      </c>
      <c r="P1812" s="17">
        <v>3.1</v>
      </c>
      <c r="Q1812" s="81"/>
      <c r="R1812" s="81"/>
    </row>
    <row r="1813" spans="1:18" ht="33.75" x14ac:dyDescent="0.25">
      <c r="A1813" s="79"/>
      <c r="B1813" s="88"/>
      <c r="C1813" s="88"/>
      <c r="D1813" s="81"/>
      <c r="E1813" s="81"/>
      <c r="F1813" s="69"/>
      <c r="G1813" s="81"/>
      <c r="H1813" s="27" t="s">
        <v>1316</v>
      </c>
      <c r="I1813" s="27" t="s">
        <v>1344</v>
      </c>
      <c r="J1813" s="27" t="s">
        <v>1322</v>
      </c>
      <c r="K1813" s="27" t="s">
        <v>1349</v>
      </c>
      <c r="L1813" s="27" t="s">
        <v>1337</v>
      </c>
      <c r="M1813" s="22" t="s">
        <v>881</v>
      </c>
      <c r="N1813" s="15" t="s">
        <v>1223</v>
      </c>
      <c r="O1813" s="15" t="s">
        <v>1392</v>
      </c>
      <c r="P1813" s="15">
        <v>2.9</v>
      </c>
      <c r="Q1813" s="81"/>
      <c r="R1813" s="81"/>
    </row>
    <row r="1814" spans="1:18" ht="22.5" x14ac:dyDescent="0.25">
      <c r="A1814" s="79"/>
      <c r="B1814" s="88"/>
      <c r="C1814" s="88"/>
      <c r="D1814" s="81"/>
      <c r="E1814" s="81" t="s">
        <v>552</v>
      </c>
      <c r="F1814" s="68" t="s">
        <v>1342</v>
      </c>
      <c r="G1814" s="81" t="s">
        <v>657</v>
      </c>
      <c r="H1814" s="27"/>
      <c r="I1814" s="27" t="s">
        <v>1059</v>
      </c>
      <c r="J1814" s="29" t="s">
        <v>1322</v>
      </c>
      <c r="K1814" s="29" t="s">
        <v>1349</v>
      </c>
      <c r="L1814" s="29" t="s">
        <v>1337</v>
      </c>
      <c r="M1814" s="13" t="s">
        <v>895</v>
      </c>
      <c r="N1814" s="17" t="s">
        <v>1224</v>
      </c>
      <c r="O1814" s="17" t="s">
        <v>1394</v>
      </c>
      <c r="P1814" s="17" t="s">
        <v>1395</v>
      </c>
      <c r="Q1814" s="81"/>
      <c r="R1814" s="81"/>
    </row>
    <row r="1815" spans="1:18" ht="22.5" x14ac:dyDescent="0.25">
      <c r="A1815" s="79"/>
      <c r="B1815" s="88"/>
      <c r="C1815" s="88"/>
      <c r="D1815" s="81"/>
      <c r="E1815" s="81"/>
      <c r="F1815" s="69"/>
      <c r="G1815" s="81"/>
      <c r="H1815" s="27" t="s">
        <v>1316</v>
      </c>
      <c r="I1815" s="27" t="s">
        <v>1344</v>
      </c>
      <c r="J1815" s="27" t="s">
        <v>1322</v>
      </c>
      <c r="K1815" s="27" t="s">
        <v>1349</v>
      </c>
      <c r="L1815" s="27" t="s">
        <v>1337</v>
      </c>
      <c r="M1815" s="22" t="s">
        <v>881</v>
      </c>
      <c r="N1815" s="15" t="s">
        <v>1224</v>
      </c>
      <c r="O1815" s="15" t="s">
        <v>1392</v>
      </c>
      <c r="P1815" s="15" t="s">
        <v>1393</v>
      </c>
      <c r="Q1815" s="81"/>
      <c r="R1815" s="81"/>
    </row>
    <row r="1816" spans="1:18" x14ac:dyDescent="0.25">
      <c r="A1816" s="79"/>
      <c r="B1816" s="88"/>
      <c r="C1816" s="88"/>
      <c r="D1816" s="81"/>
      <c r="E1816" s="81"/>
      <c r="F1816" s="69"/>
      <c r="G1816" s="81"/>
      <c r="H1816" s="27" t="s">
        <v>1317</v>
      </c>
      <c r="I1816" s="27" t="s">
        <v>1344</v>
      </c>
      <c r="J1816" s="27" t="s">
        <v>1322</v>
      </c>
      <c r="K1816" s="27" t="s">
        <v>1388</v>
      </c>
      <c r="L1816" s="27" t="s">
        <v>1335</v>
      </c>
      <c r="M1816" s="22" t="s">
        <v>883</v>
      </c>
      <c r="N1816" s="21" t="s">
        <v>1151</v>
      </c>
      <c r="O1816" s="15"/>
      <c r="P1816" s="15"/>
      <c r="Q1816" s="81"/>
      <c r="R1816" s="81"/>
    </row>
    <row r="1817" spans="1:18" x14ac:dyDescent="0.25">
      <c r="A1817" s="79"/>
      <c r="B1817" s="88"/>
      <c r="C1817" s="88"/>
      <c r="D1817" s="81"/>
      <c r="E1817" s="81"/>
      <c r="F1817" s="70"/>
      <c r="G1817" s="81"/>
      <c r="H1817" s="27" t="s">
        <v>1318</v>
      </c>
      <c r="I1817" s="27" t="s">
        <v>1344</v>
      </c>
      <c r="J1817" s="27" t="s">
        <v>1322</v>
      </c>
      <c r="K1817" s="27" t="s">
        <v>1333</v>
      </c>
      <c r="L1817" s="27" t="s">
        <v>1337</v>
      </c>
      <c r="M1817" s="22" t="s">
        <v>887</v>
      </c>
      <c r="N1817" s="21" t="s">
        <v>1175</v>
      </c>
      <c r="O1817" s="21"/>
      <c r="P1817" s="21"/>
      <c r="Q1817" s="81"/>
      <c r="R1817" s="81"/>
    </row>
    <row r="1818" spans="1:18" x14ac:dyDescent="0.25">
      <c r="A1818" s="79">
        <f>A1808+1</f>
        <v>489</v>
      </c>
      <c r="B1818" s="88">
        <v>-88.308377674501301</v>
      </c>
      <c r="C1818" s="88">
        <v>41.850943805584301</v>
      </c>
      <c r="D1818" s="80" t="s">
        <v>1455</v>
      </c>
      <c r="E1818" s="81" t="s">
        <v>546</v>
      </c>
      <c r="F1818" s="68" t="s">
        <v>1342</v>
      </c>
      <c r="G1818" s="81" t="s">
        <v>658</v>
      </c>
      <c r="H1818" s="27" t="s">
        <v>1316</v>
      </c>
      <c r="I1818" s="27" t="s">
        <v>1344</v>
      </c>
      <c r="J1818" s="27" t="s">
        <v>1322</v>
      </c>
      <c r="K1818" s="27" t="s">
        <v>1364</v>
      </c>
      <c r="L1818" s="27" t="s">
        <v>1329</v>
      </c>
      <c r="M1818" s="22" t="s">
        <v>881</v>
      </c>
      <c r="N1818" s="15" t="s">
        <v>974</v>
      </c>
      <c r="O1818" s="15"/>
      <c r="P1818" s="15"/>
      <c r="Q1818" s="81" t="s">
        <v>1313</v>
      </c>
      <c r="R1818" s="80"/>
    </row>
    <row r="1819" spans="1:18" x14ac:dyDescent="0.25">
      <c r="A1819" s="79"/>
      <c r="B1819" s="88"/>
      <c r="C1819" s="88"/>
      <c r="D1819" s="80"/>
      <c r="E1819" s="81"/>
      <c r="F1819" s="69"/>
      <c r="G1819" s="81"/>
      <c r="H1819" s="27" t="s">
        <v>1317</v>
      </c>
      <c r="I1819" s="27" t="s">
        <v>1344</v>
      </c>
      <c r="J1819" s="27" t="s">
        <v>1322</v>
      </c>
      <c r="K1819" s="27" t="s">
        <v>1365</v>
      </c>
      <c r="L1819" s="27" t="s">
        <v>1329</v>
      </c>
      <c r="M1819" s="22" t="s">
        <v>883</v>
      </c>
      <c r="N1819" s="15" t="s">
        <v>1043</v>
      </c>
      <c r="O1819" s="15"/>
      <c r="P1819" s="15"/>
      <c r="Q1819" s="81"/>
      <c r="R1819" s="80"/>
    </row>
    <row r="1820" spans="1:18" x14ac:dyDescent="0.25">
      <c r="A1820" s="79"/>
      <c r="B1820" s="88"/>
      <c r="C1820" s="88"/>
      <c r="D1820" s="81"/>
      <c r="E1820" s="81"/>
      <c r="F1820" s="69"/>
      <c r="G1820" s="81"/>
      <c r="H1820" s="27" t="s">
        <v>1318</v>
      </c>
      <c r="I1820" s="27" t="s">
        <v>1344</v>
      </c>
      <c r="J1820" s="27" t="s">
        <v>1322</v>
      </c>
      <c r="K1820" s="27" t="s">
        <v>1388</v>
      </c>
      <c r="L1820" s="27" t="s">
        <v>1335</v>
      </c>
      <c r="M1820" s="22" t="s">
        <v>887</v>
      </c>
      <c r="N1820" s="21" t="s">
        <v>1151</v>
      </c>
      <c r="O1820" s="21"/>
      <c r="P1820" s="21"/>
      <c r="Q1820" s="81"/>
      <c r="R1820" s="81"/>
    </row>
    <row r="1821" spans="1:18" x14ac:dyDescent="0.25">
      <c r="A1821" s="79"/>
      <c r="B1821" s="88"/>
      <c r="C1821" s="88"/>
      <c r="D1821" s="81"/>
      <c r="E1821" s="81"/>
      <c r="F1821" s="70"/>
      <c r="G1821" s="81"/>
      <c r="H1821" s="27" t="s">
        <v>1319</v>
      </c>
      <c r="I1821" s="27" t="s">
        <v>1344</v>
      </c>
      <c r="J1821" s="27" t="s">
        <v>1322</v>
      </c>
      <c r="K1821" s="27" t="s">
        <v>1362</v>
      </c>
      <c r="L1821" s="27" t="s">
        <v>1337</v>
      </c>
      <c r="M1821" s="22" t="s">
        <v>889</v>
      </c>
      <c r="N1821" s="15" t="s">
        <v>901</v>
      </c>
      <c r="O1821" s="15" t="s">
        <v>1352</v>
      </c>
      <c r="P1821" s="15"/>
      <c r="Q1821" s="81"/>
      <c r="R1821" s="81"/>
    </row>
    <row r="1822" spans="1:18" x14ac:dyDescent="0.25">
      <c r="A1822" s="79">
        <f>A1818+1</f>
        <v>490</v>
      </c>
      <c r="B1822" s="85">
        <v>-88.308219462633105</v>
      </c>
      <c r="C1822" s="85">
        <v>41.8509068472626</v>
      </c>
      <c r="D1822" s="81" t="s">
        <v>68</v>
      </c>
      <c r="E1822" s="81" t="s">
        <v>546</v>
      </c>
      <c r="F1822" s="68" t="s">
        <v>1342</v>
      </c>
      <c r="G1822" s="81" t="s">
        <v>659</v>
      </c>
      <c r="H1822" s="27" t="s">
        <v>1316</v>
      </c>
      <c r="I1822" s="27" t="s">
        <v>1344</v>
      </c>
      <c r="J1822" s="27" t="s">
        <v>1322</v>
      </c>
      <c r="K1822" s="27" t="s">
        <v>1364</v>
      </c>
      <c r="L1822" s="27" t="s">
        <v>1329</v>
      </c>
      <c r="M1822" s="42" t="s">
        <v>881</v>
      </c>
      <c r="N1822" s="39"/>
      <c r="O1822" s="39"/>
      <c r="P1822" s="39"/>
      <c r="Q1822" s="81" t="s">
        <v>1313</v>
      </c>
      <c r="R1822" s="81"/>
    </row>
    <row r="1823" spans="1:18" x14ac:dyDescent="0.25">
      <c r="A1823" s="79"/>
      <c r="B1823" s="85"/>
      <c r="C1823" s="85"/>
      <c r="D1823" s="81"/>
      <c r="E1823" s="81"/>
      <c r="F1823" s="69"/>
      <c r="G1823" s="81"/>
      <c r="H1823" s="27" t="s">
        <v>1317</v>
      </c>
      <c r="I1823" s="27" t="s">
        <v>1344</v>
      </c>
      <c r="J1823" s="27" t="s">
        <v>1322</v>
      </c>
      <c r="K1823" s="27" t="s">
        <v>1365</v>
      </c>
      <c r="L1823" s="27" t="s">
        <v>1329</v>
      </c>
      <c r="M1823" s="42" t="s">
        <v>883</v>
      </c>
      <c r="N1823" s="39" t="s">
        <v>1043</v>
      </c>
      <c r="O1823" s="39"/>
      <c r="P1823" s="39"/>
      <c r="Q1823" s="81"/>
      <c r="R1823" s="81"/>
    </row>
    <row r="1824" spans="1:18" x14ac:dyDescent="0.25">
      <c r="A1824" s="79"/>
      <c r="B1824" s="85"/>
      <c r="C1824" s="85"/>
      <c r="D1824" s="81"/>
      <c r="E1824" s="81"/>
      <c r="F1824" s="69"/>
      <c r="G1824" s="81"/>
      <c r="H1824" s="27" t="s">
        <v>1318</v>
      </c>
      <c r="I1824" s="27" t="s">
        <v>1344</v>
      </c>
      <c r="J1824" s="27" t="s">
        <v>1322</v>
      </c>
      <c r="K1824" s="27" t="s">
        <v>1388</v>
      </c>
      <c r="L1824" s="27" t="s">
        <v>1335</v>
      </c>
      <c r="M1824" s="42" t="s">
        <v>887</v>
      </c>
      <c r="N1824" s="41" t="s">
        <v>1151</v>
      </c>
      <c r="O1824" s="41"/>
      <c r="P1824" s="41"/>
      <c r="Q1824" s="81"/>
      <c r="R1824" s="81"/>
    </row>
    <row r="1825" spans="1:18" x14ac:dyDescent="0.25">
      <c r="A1825" s="79"/>
      <c r="B1825" s="85"/>
      <c r="C1825" s="85"/>
      <c r="D1825" s="81"/>
      <c r="E1825" s="81"/>
      <c r="F1825" s="70"/>
      <c r="G1825" s="81"/>
      <c r="H1825" s="27" t="s">
        <v>1319</v>
      </c>
      <c r="I1825" s="27" t="s">
        <v>1344</v>
      </c>
      <c r="J1825" s="27" t="s">
        <v>1322</v>
      </c>
      <c r="K1825" s="27" t="s">
        <v>1362</v>
      </c>
      <c r="L1825" s="27" t="s">
        <v>1337</v>
      </c>
      <c r="M1825" s="42" t="s">
        <v>889</v>
      </c>
      <c r="N1825" s="39" t="s">
        <v>901</v>
      </c>
      <c r="O1825" s="39" t="s">
        <v>1352</v>
      </c>
      <c r="P1825" s="39"/>
      <c r="Q1825" s="81"/>
      <c r="R1825" s="81"/>
    </row>
    <row r="1826" spans="1:18" ht="54" customHeight="1" x14ac:dyDescent="0.25">
      <c r="A1826" s="94">
        <f>A1822+1</f>
        <v>491</v>
      </c>
      <c r="B1826" s="103">
        <v>-88.308099999999996</v>
      </c>
      <c r="C1826" s="103">
        <v>41.8504</v>
      </c>
      <c r="D1826" s="68" t="s">
        <v>68</v>
      </c>
      <c r="E1826" s="68" t="s">
        <v>546</v>
      </c>
      <c r="F1826" s="68" t="s">
        <v>1342</v>
      </c>
      <c r="G1826" s="68" t="s">
        <v>1450</v>
      </c>
      <c r="H1826" s="27" t="s">
        <v>1316</v>
      </c>
      <c r="I1826" s="27" t="s">
        <v>1344</v>
      </c>
      <c r="J1826" s="27" t="s">
        <v>1322</v>
      </c>
      <c r="K1826" s="27" t="s">
        <v>1364</v>
      </c>
      <c r="L1826" s="27" t="s">
        <v>1329</v>
      </c>
      <c r="M1826" s="52" t="s">
        <v>881</v>
      </c>
      <c r="N1826" s="51"/>
      <c r="O1826" s="51"/>
      <c r="P1826" s="51"/>
      <c r="Q1826" s="81" t="s">
        <v>1313</v>
      </c>
      <c r="R1826" s="81"/>
    </row>
    <row r="1827" spans="1:18" ht="15.75" customHeight="1" x14ac:dyDescent="0.25">
      <c r="A1827" s="95"/>
      <c r="B1827" s="104"/>
      <c r="C1827" s="104"/>
      <c r="D1827" s="69"/>
      <c r="E1827" s="69"/>
      <c r="F1827" s="69"/>
      <c r="G1827" s="69"/>
      <c r="H1827" s="27" t="s">
        <v>1317</v>
      </c>
      <c r="I1827" s="27" t="s">
        <v>1344</v>
      </c>
      <c r="J1827" s="27" t="s">
        <v>1322</v>
      </c>
      <c r="K1827" s="27" t="s">
        <v>1365</v>
      </c>
      <c r="L1827" s="27" t="s">
        <v>1329</v>
      </c>
      <c r="M1827" s="52" t="s">
        <v>883</v>
      </c>
      <c r="N1827" s="51" t="s">
        <v>1043</v>
      </c>
      <c r="O1827" s="51"/>
      <c r="P1827" s="51"/>
      <c r="Q1827" s="81"/>
      <c r="R1827" s="81"/>
    </row>
    <row r="1828" spans="1:18" ht="15.75" customHeight="1" x14ac:dyDescent="0.25">
      <c r="A1828" s="95"/>
      <c r="B1828" s="104"/>
      <c r="C1828" s="104"/>
      <c r="D1828" s="69"/>
      <c r="E1828" s="69"/>
      <c r="F1828" s="69"/>
      <c r="G1828" s="69"/>
      <c r="H1828" s="27" t="s">
        <v>1318</v>
      </c>
      <c r="I1828" s="27" t="s">
        <v>1344</v>
      </c>
      <c r="J1828" s="27" t="s">
        <v>1322</v>
      </c>
      <c r="K1828" s="27" t="s">
        <v>1388</v>
      </c>
      <c r="L1828" s="27" t="s">
        <v>1335</v>
      </c>
      <c r="M1828" s="52" t="s">
        <v>887</v>
      </c>
      <c r="N1828" s="53" t="s">
        <v>1151</v>
      </c>
      <c r="O1828" s="53"/>
      <c r="P1828" s="53"/>
      <c r="Q1828" s="81"/>
      <c r="R1828" s="81"/>
    </row>
    <row r="1829" spans="1:18" ht="15.75" customHeight="1" x14ac:dyDescent="0.25">
      <c r="A1829" s="96"/>
      <c r="B1829" s="105"/>
      <c r="C1829" s="105"/>
      <c r="D1829" s="70"/>
      <c r="E1829" s="70"/>
      <c r="F1829" s="70"/>
      <c r="G1829" s="70"/>
      <c r="H1829" s="27" t="s">
        <v>1319</v>
      </c>
      <c r="I1829" s="27" t="s">
        <v>1344</v>
      </c>
      <c r="J1829" s="27" t="s">
        <v>1322</v>
      </c>
      <c r="K1829" s="27" t="s">
        <v>1362</v>
      </c>
      <c r="L1829" s="27" t="s">
        <v>1337</v>
      </c>
      <c r="M1829" s="52" t="s">
        <v>889</v>
      </c>
      <c r="N1829" s="51" t="s">
        <v>901</v>
      </c>
      <c r="O1829" s="51" t="s">
        <v>1352</v>
      </c>
      <c r="P1829" s="51"/>
      <c r="Q1829" s="81"/>
      <c r="R1829" s="81"/>
    </row>
    <row r="1830" spans="1:18" x14ac:dyDescent="0.25">
      <c r="A1830" s="79">
        <f>A1826+1</f>
        <v>492</v>
      </c>
      <c r="B1830" s="88">
        <v>-88.308073379559005</v>
      </c>
      <c r="C1830" s="88">
        <v>41.8501776275737</v>
      </c>
      <c r="D1830" s="81" t="s">
        <v>68</v>
      </c>
      <c r="E1830" s="81" t="s">
        <v>546</v>
      </c>
      <c r="F1830" s="68" t="s">
        <v>1342</v>
      </c>
      <c r="G1830" s="81" t="s">
        <v>659</v>
      </c>
      <c r="H1830" s="27" t="s">
        <v>1316</v>
      </c>
      <c r="I1830" s="27" t="s">
        <v>1344</v>
      </c>
      <c r="J1830" s="27" t="s">
        <v>1322</v>
      </c>
      <c r="K1830" s="27" t="s">
        <v>1364</v>
      </c>
      <c r="L1830" s="27" t="s">
        <v>1329</v>
      </c>
      <c r="M1830" s="22" t="s">
        <v>881</v>
      </c>
      <c r="N1830" s="15"/>
      <c r="O1830" s="15"/>
      <c r="P1830" s="15"/>
      <c r="Q1830" s="81" t="s">
        <v>1313</v>
      </c>
      <c r="R1830" s="81"/>
    </row>
    <row r="1831" spans="1:18" x14ac:dyDescent="0.25">
      <c r="A1831" s="79"/>
      <c r="B1831" s="88"/>
      <c r="C1831" s="88"/>
      <c r="D1831" s="81"/>
      <c r="E1831" s="81"/>
      <c r="F1831" s="69"/>
      <c r="G1831" s="81"/>
      <c r="H1831" s="27" t="s">
        <v>1317</v>
      </c>
      <c r="I1831" s="27" t="s">
        <v>1344</v>
      </c>
      <c r="J1831" s="27" t="s">
        <v>1322</v>
      </c>
      <c r="K1831" s="27" t="s">
        <v>1365</v>
      </c>
      <c r="L1831" s="27" t="s">
        <v>1329</v>
      </c>
      <c r="M1831" s="22" t="s">
        <v>883</v>
      </c>
      <c r="N1831" s="15" t="s">
        <v>1043</v>
      </c>
      <c r="O1831" s="15"/>
      <c r="P1831" s="15"/>
      <c r="Q1831" s="81"/>
      <c r="R1831" s="81"/>
    </row>
    <row r="1832" spans="1:18" x14ac:dyDescent="0.25">
      <c r="A1832" s="79"/>
      <c r="B1832" s="88"/>
      <c r="C1832" s="88"/>
      <c r="D1832" s="81"/>
      <c r="E1832" s="81"/>
      <c r="F1832" s="69"/>
      <c r="G1832" s="81"/>
      <c r="H1832" s="27" t="s">
        <v>1318</v>
      </c>
      <c r="I1832" s="27" t="s">
        <v>1344</v>
      </c>
      <c r="J1832" s="27" t="s">
        <v>1322</v>
      </c>
      <c r="K1832" s="27" t="s">
        <v>1388</v>
      </c>
      <c r="L1832" s="27" t="s">
        <v>1335</v>
      </c>
      <c r="M1832" s="22" t="s">
        <v>887</v>
      </c>
      <c r="N1832" s="21" t="s">
        <v>1151</v>
      </c>
      <c r="O1832" s="21"/>
      <c r="P1832" s="21"/>
      <c r="Q1832" s="81"/>
      <c r="R1832" s="81"/>
    </row>
    <row r="1833" spans="1:18" x14ac:dyDescent="0.25">
      <c r="A1833" s="79"/>
      <c r="B1833" s="88"/>
      <c r="C1833" s="88"/>
      <c r="D1833" s="81"/>
      <c r="E1833" s="81"/>
      <c r="F1833" s="70"/>
      <c r="G1833" s="81"/>
      <c r="H1833" s="27" t="s">
        <v>1319</v>
      </c>
      <c r="I1833" s="27" t="s">
        <v>1344</v>
      </c>
      <c r="J1833" s="27" t="s">
        <v>1322</v>
      </c>
      <c r="K1833" s="27" t="s">
        <v>1362</v>
      </c>
      <c r="L1833" s="27" t="s">
        <v>1337</v>
      </c>
      <c r="M1833" s="22" t="s">
        <v>889</v>
      </c>
      <c r="N1833" s="15" t="s">
        <v>901</v>
      </c>
      <c r="O1833" s="15" t="s">
        <v>1352</v>
      </c>
      <c r="P1833" s="15"/>
      <c r="Q1833" s="81"/>
      <c r="R1833" s="81"/>
    </row>
    <row r="1834" spans="1:18" x14ac:dyDescent="0.25">
      <c r="A1834" s="79">
        <f>A1830+1</f>
        <v>493</v>
      </c>
      <c r="B1834" s="78">
        <v>-88.308300000000003</v>
      </c>
      <c r="C1834" s="78">
        <v>41.849899999999998</v>
      </c>
      <c r="D1834" s="81" t="s">
        <v>68</v>
      </c>
      <c r="E1834" s="81" t="s">
        <v>546</v>
      </c>
      <c r="F1834" s="68" t="s">
        <v>1342</v>
      </c>
      <c r="G1834" s="81" t="s">
        <v>1428</v>
      </c>
      <c r="H1834" s="27" t="s">
        <v>1316</v>
      </c>
      <c r="I1834" s="27" t="s">
        <v>1344</v>
      </c>
      <c r="J1834" s="27" t="s">
        <v>1322</v>
      </c>
      <c r="K1834" s="27" t="s">
        <v>1364</v>
      </c>
      <c r="L1834" s="27" t="s">
        <v>1329</v>
      </c>
      <c r="M1834" s="22" t="s">
        <v>881</v>
      </c>
      <c r="N1834" s="15"/>
      <c r="O1834" s="15"/>
      <c r="P1834" s="15"/>
      <c r="Q1834" s="81" t="s">
        <v>1313</v>
      </c>
      <c r="R1834" s="81"/>
    </row>
    <row r="1835" spans="1:18" x14ac:dyDescent="0.25">
      <c r="A1835" s="79"/>
      <c r="B1835" s="78"/>
      <c r="C1835" s="78"/>
      <c r="D1835" s="81"/>
      <c r="E1835" s="81"/>
      <c r="F1835" s="69"/>
      <c r="G1835" s="81"/>
      <c r="H1835" s="27" t="s">
        <v>1317</v>
      </c>
      <c r="I1835" s="27" t="s">
        <v>1344</v>
      </c>
      <c r="J1835" s="27" t="s">
        <v>1322</v>
      </c>
      <c r="K1835" s="27" t="s">
        <v>1365</v>
      </c>
      <c r="L1835" s="27" t="s">
        <v>1329</v>
      </c>
      <c r="M1835" s="22" t="s">
        <v>883</v>
      </c>
      <c r="N1835" s="15" t="s">
        <v>1043</v>
      </c>
      <c r="O1835" s="15"/>
      <c r="P1835" s="15"/>
      <c r="Q1835" s="81"/>
      <c r="R1835" s="81"/>
    </row>
    <row r="1836" spans="1:18" x14ac:dyDescent="0.25">
      <c r="A1836" s="79"/>
      <c r="B1836" s="78"/>
      <c r="C1836" s="78"/>
      <c r="D1836" s="81"/>
      <c r="E1836" s="81"/>
      <c r="F1836" s="69"/>
      <c r="G1836" s="81"/>
      <c r="H1836" s="27" t="s">
        <v>1318</v>
      </c>
      <c r="I1836" s="27" t="s">
        <v>1344</v>
      </c>
      <c r="J1836" s="27" t="s">
        <v>1322</v>
      </c>
      <c r="K1836" s="27" t="s">
        <v>1388</v>
      </c>
      <c r="L1836" s="27" t="s">
        <v>1335</v>
      </c>
      <c r="M1836" s="22" t="s">
        <v>887</v>
      </c>
      <c r="N1836" s="21" t="s">
        <v>1151</v>
      </c>
      <c r="O1836" s="21"/>
      <c r="P1836" s="21"/>
      <c r="Q1836" s="81"/>
      <c r="R1836" s="81"/>
    </row>
    <row r="1837" spans="1:18" x14ac:dyDescent="0.25">
      <c r="A1837" s="79"/>
      <c r="B1837" s="78"/>
      <c r="C1837" s="78"/>
      <c r="D1837" s="81"/>
      <c r="E1837" s="81"/>
      <c r="F1837" s="70"/>
      <c r="G1837" s="81"/>
      <c r="H1837" s="27" t="s">
        <v>1319</v>
      </c>
      <c r="I1837" s="27" t="s">
        <v>1344</v>
      </c>
      <c r="J1837" s="27" t="s">
        <v>1322</v>
      </c>
      <c r="K1837" s="27" t="s">
        <v>1362</v>
      </c>
      <c r="L1837" s="27" t="s">
        <v>1337</v>
      </c>
      <c r="M1837" s="22" t="s">
        <v>889</v>
      </c>
      <c r="N1837" s="15" t="s">
        <v>901</v>
      </c>
      <c r="O1837" s="15" t="s">
        <v>1352</v>
      </c>
      <c r="P1837" s="15"/>
      <c r="Q1837" s="81"/>
      <c r="R1837" s="81"/>
    </row>
    <row r="1838" spans="1:18" s="57" customFormat="1" x14ac:dyDescent="0.25">
      <c r="A1838" s="94">
        <f>A1834+1</f>
        <v>494</v>
      </c>
      <c r="B1838" s="74">
        <v>-88.308075964450794</v>
      </c>
      <c r="C1838" s="74">
        <v>41.849393394937501</v>
      </c>
      <c r="D1838" s="100" t="s">
        <v>23</v>
      </c>
      <c r="E1838" s="82" t="s">
        <v>546</v>
      </c>
      <c r="F1838" s="82" t="s">
        <v>1342</v>
      </c>
      <c r="G1838" s="82" t="s">
        <v>1429</v>
      </c>
      <c r="H1838" s="30" t="s">
        <v>1316</v>
      </c>
      <c r="I1838" s="30" t="s">
        <v>1344</v>
      </c>
      <c r="J1838" s="30" t="s">
        <v>1322</v>
      </c>
      <c r="K1838" s="30" t="s">
        <v>1364</v>
      </c>
      <c r="L1838" s="30" t="s">
        <v>1329</v>
      </c>
      <c r="M1838" s="34" t="s">
        <v>881</v>
      </c>
      <c r="N1838" s="54"/>
      <c r="O1838" s="54"/>
      <c r="P1838" s="54"/>
      <c r="Q1838" s="87" t="s">
        <v>1313</v>
      </c>
      <c r="R1838" s="87"/>
    </row>
    <row r="1839" spans="1:18" s="57" customFormat="1" x14ac:dyDescent="0.25">
      <c r="A1839" s="95"/>
      <c r="B1839" s="75"/>
      <c r="C1839" s="75"/>
      <c r="D1839" s="101"/>
      <c r="E1839" s="83"/>
      <c r="F1839" s="83"/>
      <c r="G1839" s="83"/>
      <c r="H1839" s="30" t="s">
        <v>1317</v>
      </c>
      <c r="I1839" s="30" t="s">
        <v>1344</v>
      </c>
      <c r="J1839" s="30" t="s">
        <v>1322</v>
      </c>
      <c r="K1839" s="30" t="s">
        <v>1365</v>
      </c>
      <c r="L1839" s="30" t="s">
        <v>1329</v>
      </c>
      <c r="M1839" s="34" t="s">
        <v>883</v>
      </c>
      <c r="N1839" s="54" t="s">
        <v>1043</v>
      </c>
      <c r="O1839" s="54"/>
      <c r="P1839" s="54"/>
      <c r="Q1839" s="87"/>
      <c r="R1839" s="87"/>
    </row>
    <row r="1840" spans="1:18" s="57" customFormat="1" x14ac:dyDescent="0.25">
      <c r="A1840" s="95"/>
      <c r="B1840" s="75"/>
      <c r="C1840" s="75"/>
      <c r="D1840" s="101"/>
      <c r="E1840" s="83"/>
      <c r="F1840" s="83"/>
      <c r="G1840" s="83"/>
      <c r="H1840" s="30" t="s">
        <v>1318</v>
      </c>
      <c r="I1840" s="30" t="s">
        <v>1344</v>
      </c>
      <c r="J1840" s="30" t="s">
        <v>1322</v>
      </c>
      <c r="K1840" s="30" t="s">
        <v>1388</v>
      </c>
      <c r="L1840" s="30" t="s">
        <v>1335</v>
      </c>
      <c r="M1840" s="34" t="s">
        <v>887</v>
      </c>
      <c r="N1840" s="58" t="s">
        <v>1151</v>
      </c>
      <c r="O1840" s="58"/>
      <c r="P1840" s="58"/>
      <c r="Q1840" s="87"/>
      <c r="R1840" s="87"/>
    </row>
    <row r="1841" spans="1:18" s="57" customFormat="1" x14ac:dyDescent="0.25">
      <c r="A1841" s="96"/>
      <c r="B1841" s="76"/>
      <c r="C1841" s="76"/>
      <c r="D1841" s="102"/>
      <c r="E1841" s="84"/>
      <c r="F1841" s="84"/>
      <c r="G1841" s="84"/>
      <c r="H1841" s="30" t="s">
        <v>1319</v>
      </c>
      <c r="I1841" s="30" t="s">
        <v>1344</v>
      </c>
      <c r="J1841" s="30" t="s">
        <v>1322</v>
      </c>
      <c r="K1841" s="30" t="s">
        <v>1362</v>
      </c>
      <c r="L1841" s="30" t="s">
        <v>1337</v>
      </c>
      <c r="M1841" s="34" t="s">
        <v>889</v>
      </c>
      <c r="N1841" s="54" t="s">
        <v>901</v>
      </c>
      <c r="O1841" s="54" t="s">
        <v>1352</v>
      </c>
      <c r="P1841" s="54"/>
      <c r="Q1841" s="87"/>
      <c r="R1841" s="87"/>
    </row>
    <row r="1842" spans="1:18" s="57" customFormat="1" x14ac:dyDescent="0.25">
      <c r="A1842" s="77">
        <f>A1838+1</f>
        <v>495</v>
      </c>
      <c r="B1842" s="78">
        <v>-88.308300000000003</v>
      </c>
      <c r="C1842" s="78">
        <v>41.8491</v>
      </c>
      <c r="D1842" s="86" t="s">
        <v>23</v>
      </c>
      <c r="E1842" s="87" t="s">
        <v>546</v>
      </c>
      <c r="F1842" s="82" t="s">
        <v>1342</v>
      </c>
      <c r="G1842" s="87" t="s">
        <v>660</v>
      </c>
      <c r="H1842" s="30" t="s">
        <v>1316</v>
      </c>
      <c r="I1842" s="30" t="s">
        <v>1344</v>
      </c>
      <c r="J1842" s="30" t="s">
        <v>1322</v>
      </c>
      <c r="K1842" s="30" t="s">
        <v>1364</v>
      </c>
      <c r="L1842" s="30" t="s">
        <v>1329</v>
      </c>
      <c r="M1842" s="34" t="s">
        <v>881</v>
      </c>
      <c r="N1842" s="54"/>
      <c r="O1842" s="54"/>
      <c r="P1842" s="54"/>
      <c r="Q1842" s="87" t="s">
        <v>1313</v>
      </c>
      <c r="R1842" s="87"/>
    </row>
    <row r="1843" spans="1:18" s="57" customFormat="1" x14ac:dyDescent="0.25">
      <c r="A1843" s="77"/>
      <c r="B1843" s="78"/>
      <c r="C1843" s="78"/>
      <c r="D1843" s="87"/>
      <c r="E1843" s="87"/>
      <c r="F1843" s="83"/>
      <c r="G1843" s="87"/>
      <c r="H1843" s="30" t="s">
        <v>1317</v>
      </c>
      <c r="I1843" s="30" t="s">
        <v>1344</v>
      </c>
      <c r="J1843" s="30" t="s">
        <v>1322</v>
      </c>
      <c r="K1843" s="30" t="s">
        <v>1365</v>
      </c>
      <c r="L1843" s="30" t="s">
        <v>1329</v>
      </c>
      <c r="M1843" s="34" t="s">
        <v>883</v>
      </c>
      <c r="N1843" s="54" t="s">
        <v>1043</v>
      </c>
      <c r="O1843" s="54"/>
      <c r="P1843" s="54"/>
      <c r="Q1843" s="87"/>
      <c r="R1843" s="87"/>
    </row>
    <row r="1844" spans="1:18" s="57" customFormat="1" x14ac:dyDescent="0.25">
      <c r="A1844" s="77"/>
      <c r="B1844" s="78"/>
      <c r="C1844" s="78"/>
      <c r="D1844" s="87"/>
      <c r="E1844" s="87"/>
      <c r="F1844" s="83"/>
      <c r="G1844" s="87"/>
      <c r="H1844" s="30" t="s">
        <v>1318</v>
      </c>
      <c r="I1844" s="30" t="s">
        <v>1344</v>
      </c>
      <c r="J1844" s="30" t="s">
        <v>1322</v>
      </c>
      <c r="K1844" s="30" t="s">
        <v>1388</v>
      </c>
      <c r="L1844" s="30" t="s">
        <v>1335</v>
      </c>
      <c r="M1844" s="34" t="s">
        <v>887</v>
      </c>
      <c r="N1844" s="58" t="s">
        <v>1151</v>
      </c>
      <c r="O1844" s="58"/>
      <c r="P1844" s="58"/>
      <c r="Q1844" s="87"/>
      <c r="R1844" s="87"/>
    </row>
    <row r="1845" spans="1:18" s="57" customFormat="1" x14ac:dyDescent="0.25">
      <c r="A1845" s="77"/>
      <c r="B1845" s="78"/>
      <c r="C1845" s="78"/>
      <c r="D1845" s="87"/>
      <c r="E1845" s="87"/>
      <c r="F1845" s="84"/>
      <c r="G1845" s="87"/>
      <c r="H1845" s="30" t="s">
        <v>1319</v>
      </c>
      <c r="I1845" s="30" t="s">
        <v>1344</v>
      </c>
      <c r="J1845" s="30" t="s">
        <v>1322</v>
      </c>
      <c r="K1845" s="30" t="s">
        <v>1362</v>
      </c>
      <c r="L1845" s="30" t="s">
        <v>1337</v>
      </c>
      <c r="M1845" s="34" t="s">
        <v>889</v>
      </c>
      <c r="N1845" s="54" t="s">
        <v>901</v>
      </c>
      <c r="O1845" s="54" t="s">
        <v>1352</v>
      </c>
      <c r="P1845" s="54"/>
      <c r="Q1845" s="87"/>
      <c r="R1845" s="87"/>
    </row>
    <row r="1846" spans="1:18" x14ac:dyDescent="0.25">
      <c r="A1846" s="79">
        <f>A1842+1</f>
        <v>496</v>
      </c>
      <c r="B1846" s="113">
        <v>-88.308099999999996</v>
      </c>
      <c r="C1846" s="113">
        <v>41.849200000000003</v>
      </c>
      <c r="D1846" s="80" t="s">
        <v>23</v>
      </c>
      <c r="E1846" s="81" t="s">
        <v>546</v>
      </c>
      <c r="F1846" s="68" t="s">
        <v>1342</v>
      </c>
      <c r="G1846" s="81" t="s">
        <v>661</v>
      </c>
      <c r="H1846" s="27" t="s">
        <v>1316</v>
      </c>
      <c r="I1846" s="27" t="s">
        <v>1344</v>
      </c>
      <c r="J1846" s="27" t="s">
        <v>1321</v>
      </c>
      <c r="K1846" s="27" t="s">
        <v>1369</v>
      </c>
      <c r="L1846" s="27" t="s">
        <v>1336</v>
      </c>
      <c r="M1846" s="22" t="s">
        <v>881</v>
      </c>
      <c r="N1846" s="15" t="s">
        <v>893</v>
      </c>
      <c r="O1846" s="15"/>
      <c r="P1846" s="15"/>
      <c r="Q1846" s="81" t="s">
        <v>1313</v>
      </c>
      <c r="R1846" s="81" t="s">
        <v>1292</v>
      </c>
    </row>
    <row r="1847" spans="1:18" x14ac:dyDescent="0.25">
      <c r="A1847" s="79"/>
      <c r="B1847" s="113"/>
      <c r="C1847" s="113"/>
      <c r="D1847" s="81"/>
      <c r="E1847" s="81"/>
      <c r="F1847" s="69"/>
      <c r="G1847" s="81"/>
      <c r="H1847" s="27" t="s">
        <v>1317</v>
      </c>
      <c r="I1847" s="27" t="s">
        <v>1344</v>
      </c>
      <c r="J1847" s="27" t="s">
        <v>1321</v>
      </c>
      <c r="K1847" s="27" t="s">
        <v>1398</v>
      </c>
      <c r="L1847" s="27" t="s">
        <v>1336</v>
      </c>
      <c r="M1847" s="22" t="s">
        <v>883</v>
      </c>
      <c r="N1847" s="15" t="s">
        <v>1399</v>
      </c>
      <c r="O1847" s="15"/>
      <c r="P1847" s="15"/>
      <c r="Q1847" s="81"/>
      <c r="R1847" s="81"/>
    </row>
    <row r="1848" spans="1:18" x14ac:dyDescent="0.25">
      <c r="A1848" s="79"/>
      <c r="B1848" s="113"/>
      <c r="C1848" s="113"/>
      <c r="D1848" s="81"/>
      <c r="E1848" s="81"/>
      <c r="F1848" s="69"/>
      <c r="G1848" s="81"/>
      <c r="H1848" s="27" t="s">
        <v>1318</v>
      </c>
      <c r="I1848" s="27" t="s">
        <v>1344</v>
      </c>
      <c r="J1848" s="27" t="s">
        <v>1322</v>
      </c>
      <c r="K1848" s="27" t="s">
        <v>1396</v>
      </c>
      <c r="L1848" s="27" t="s">
        <v>1337</v>
      </c>
      <c r="M1848" s="22" t="s">
        <v>887</v>
      </c>
      <c r="N1848" s="15" t="s">
        <v>974</v>
      </c>
      <c r="O1848" s="15"/>
      <c r="P1848" s="15"/>
      <c r="Q1848" s="81"/>
      <c r="R1848" s="81"/>
    </row>
    <row r="1849" spans="1:18" x14ac:dyDescent="0.25">
      <c r="A1849" s="79"/>
      <c r="B1849" s="113"/>
      <c r="C1849" s="113"/>
      <c r="D1849" s="81"/>
      <c r="E1849" s="81"/>
      <c r="F1849" s="69"/>
      <c r="G1849" s="81"/>
      <c r="H1849" s="27" t="s">
        <v>1319</v>
      </c>
      <c r="I1849" s="27" t="s">
        <v>1344</v>
      </c>
      <c r="J1849" s="27" t="s">
        <v>1322</v>
      </c>
      <c r="K1849" s="27" t="s">
        <v>1388</v>
      </c>
      <c r="L1849" s="27" t="s">
        <v>1335</v>
      </c>
      <c r="M1849" s="22" t="s">
        <v>889</v>
      </c>
      <c r="N1849" s="21" t="s">
        <v>1151</v>
      </c>
      <c r="O1849" s="21"/>
      <c r="P1849" s="21"/>
      <c r="Q1849" s="81"/>
      <c r="R1849" s="81"/>
    </row>
    <row r="1850" spans="1:18" x14ac:dyDescent="0.25">
      <c r="A1850" s="79"/>
      <c r="B1850" s="113"/>
      <c r="C1850" s="113"/>
      <c r="D1850" s="81"/>
      <c r="E1850" s="81"/>
      <c r="F1850" s="70"/>
      <c r="G1850" s="81"/>
      <c r="H1850" s="27" t="s">
        <v>1397</v>
      </c>
      <c r="I1850" s="27" t="s">
        <v>1344</v>
      </c>
      <c r="J1850" s="27" t="s">
        <v>1322</v>
      </c>
      <c r="K1850" s="27" t="s">
        <v>1350</v>
      </c>
      <c r="L1850" s="27" t="s">
        <v>1337</v>
      </c>
      <c r="M1850" s="22" t="s">
        <v>891</v>
      </c>
      <c r="N1850" s="15" t="s">
        <v>901</v>
      </c>
      <c r="O1850" s="15" t="s">
        <v>1352</v>
      </c>
      <c r="P1850" s="15"/>
      <c r="Q1850" s="81"/>
      <c r="R1850" s="81"/>
    </row>
    <row r="1851" spans="1:18" ht="45.75" customHeight="1" x14ac:dyDescent="0.25">
      <c r="A1851" s="94">
        <f>A1846+1</f>
        <v>497</v>
      </c>
      <c r="B1851" s="97">
        <v>-88.308300000000003</v>
      </c>
      <c r="C1851" s="97">
        <v>41.848399999999998</v>
      </c>
      <c r="D1851" s="68" t="s">
        <v>16</v>
      </c>
      <c r="E1851" s="68" t="s">
        <v>546</v>
      </c>
      <c r="F1851" s="68" t="s">
        <v>1342</v>
      </c>
      <c r="G1851" s="87" t="s">
        <v>660</v>
      </c>
      <c r="H1851" s="30" t="s">
        <v>1316</v>
      </c>
      <c r="I1851" s="30" t="s">
        <v>1344</v>
      </c>
      <c r="J1851" s="30" t="s">
        <v>1322</v>
      </c>
      <c r="K1851" s="30" t="s">
        <v>1364</v>
      </c>
      <c r="L1851" s="30" t="s">
        <v>1329</v>
      </c>
      <c r="M1851" s="34" t="s">
        <v>881</v>
      </c>
      <c r="N1851" s="54"/>
      <c r="O1851" s="54"/>
      <c r="P1851" s="54"/>
      <c r="Q1851" s="87" t="s">
        <v>1313</v>
      </c>
      <c r="R1851" s="87"/>
    </row>
    <row r="1852" spans="1:18" ht="15.75" customHeight="1" x14ac:dyDescent="0.25">
      <c r="A1852" s="95"/>
      <c r="B1852" s="98"/>
      <c r="C1852" s="98"/>
      <c r="D1852" s="69"/>
      <c r="E1852" s="69"/>
      <c r="F1852" s="69"/>
      <c r="G1852" s="87"/>
      <c r="H1852" s="30" t="s">
        <v>1317</v>
      </c>
      <c r="I1852" s="30" t="s">
        <v>1344</v>
      </c>
      <c r="J1852" s="30" t="s">
        <v>1322</v>
      </c>
      <c r="K1852" s="30" t="s">
        <v>1365</v>
      </c>
      <c r="L1852" s="30" t="s">
        <v>1329</v>
      </c>
      <c r="M1852" s="34" t="s">
        <v>883</v>
      </c>
      <c r="N1852" s="54" t="s">
        <v>1043</v>
      </c>
      <c r="O1852" s="54"/>
      <c r="P1852" s="54"/>
      <c r="Q1852" s="87"/>
      <c r="R1852" s="87"/>
    </row>
    <row r="1853" spans="1:18" ht="15.75" customHeight="1" x14ac:dyDescent="0.25">
      <c r="A1853" s="95"/>
      <c r="B1853" s="98"/>
      <c r="C1853" s="98"/>
      <c r="D1853" s="69"/>
      <c r="E1853" s="69"/>
      <c r="F1853" s="69"/>
      <c r="G1853" s="87"/>
      <c r="H1853" s="30" t="s">
        <v>1318</v>
      </c>
      <c r="I1853" s="30" t="s">
        <v>1344</v>
      </c>
      <c r="J1853" s="30" t="s">
        <v>1322</v>
      </c>
      <c r="K1853" s="30" t="s">
        <v>1388</v>
      </c>
      <c r="L1853" s="30" t="s">
        <v>1335</v>
      </c>
      <c r="M1853" s="34" t="s">
        <v>887</v>
      </c>
      <c r="N1853" s="58" t="s">
        <v>1151</v>
      </c>
      <c r="O1853" s="58"/>
      <c r="P1853" s="58"/>
      <c r="Q1853" s="87"/>
      <c r="R1853" s="87"/>
    </row>
    <row r="1854" spans="1:18" ht="15.75" customHeight="1" x14ac:dyDescent="0.25">
      <c r="A1854" s="96"/>
      <c r="B1854" s="99"/>
      <c r="C1854" s="99"/>
      <c r="D1854" s="70"/>
      <c r="E1854" s="70"/>
      <c r="F1854" s="70"/>
      <c r="G1854" s="87"/>
      <c r="H1854" s="30" t="s">
        <v>1319</v>
      </c>
      <c r="I1854" s="30" t="s">
        <v>1344</v>
      </c>
      <c r="J1854" s="30" t="s">
        <v>1322</v>
      </c>
      <c r="K1854" s="30" t="s">
        <v>1362</v>
      </c>
      <c r="L1854" s="30" t="s">
        <v>1337</v>
      </c>
      <c r="M1854" s="34" t="s">
        <v>889</v>
      </c>
      <c r="N1854" s="54" t="s">
        <v>901</v>
      </c>
      <c r="O1854" s="54" t="s">
        <v>1352</v>
      </c>
      <c r="P1854" s="54"/>
      <c r="Q1854" s="87"/>
      <c r="R1854" s="87"/>
    </row>
    <row r="1855" spans="1:18" ht="45.75" customHeight="1" x14ac:dyDescent="0.25">
      <c r="A1855" s="94">
        <f>A1851+1</f>
        <v>498</v>
      </c>
      <c r="B1855" s="97">
        <v>-88.308099999999996</v>
      </c>
      <c r="C1855" s="97">
        <v>41.848100000000002</v>
      </c>
      <c r="D1855" s="68" t="s">
        <v>16</v>
      </c>
      <c r="E1855" s="68" t="s">
        <v>546</v>
      </c>
      <c r="F1855" s="68" t="s">
        <v>1342</v>
      </c>
      <c r="G1855" s="68" t="s">
        <v>661</v>
      </c>
      <c r="H1855" s="30" t="s">
        <v>1316</v>
      </c>
      <c r="I1855" s="30" t="s">
        <v>1344</v>
      </c>
      <c r="J1855" s="30" t="s">
        <v>1322</v>
      </c>
      <c r="K1855" s="30" t="s">
        <v>1364</v>
      </c>
      <c r="L1855" s="30" t="s">
        <v>1329</v>
      </c>
      <c r="M1855" s="34" t="s">
        <v>881</v>
      </c>
      <c r="N1855" s="54"/>
      <c r="O1855" s="54"/>
      <c r="P1855" s="54"/>
      <c r="Q1855" s="87" t="s">
        <v>1313</v>
      </c>
      <c r="R1855" s="87"/>
    </row>
    <row r="1856" spans="1:18" ht="15.75" customHeight="1" x14ac:dyDescent="0.25">
      <c r="A1856" s="95"/>
      <c r="B1856" s="98"/>
      <c r="C1856" s="98"/>
      <c r="D1856" s="69"/>
      <c r="E1856" s="69"/>
      <c r="F1856" s="69"/>
      <c r="G1856" s="69"/>
      <c r="H1856" s="30" t="s">
        <v>1317</v>
      </c>
      <c r="I1856" s="30" t="s">
        <v>1344</v>
      </c>
      <c r="J1856" s="30" t="s">
        <v>1322</v>
      </c>
      <c r="K1856" s="30" t="s">
        <v>1365</v>
      </c>
      <c r="L1856" s="30" t="s">
        <v>1329</v>
      </c>
      <c r="M1856" s="34" t="s">
        <v>883</v>
      </c>
      <c r="N1856" s="54" t="s">
        <v>1043</v>
      </c>
      <c r="O1856" s="54"/>
      <c r="P1856" s="54"/>
      <c r="Q1856" s="87"/>
      <c r="R1856" s="87"/>
    </row>
    <row r="1857" spans="1:18" ht="15.75" customHeight="1" x14ac:dyDescent="0.25">
      <c r="A1857" s="95"/>
      <c r="B1857" s="98"/>
      <c r="C1857" s="98"/>
      <c r="D1857" s="69"/>
      <c r="E1857" s="69"/>
      <c r="F1857" s="69"/>
      <c r="G1857" s="69"/>
      <c r="H1857" s="30" t="s">
        <v>1318</v>
      </c>
      <c r="I1857" s="30" t="s">
        <v>1344</v>
      </c>
      <c r="J1857" s="30" t="s">
        <v>1322</v>
      </c>
      <c r="K1857" s="30" t="s">
        <v>1388</v>
      </c>
      <c r="L1857" s="30" t="s">
        <v>1335</v>
      </c>
      <c r="M1857" s="34" t="s">
        <v>887</v>
      </c>
      <c r="N1857" s="58" t="s">
        <v>1151</v>
      </c>
      <c r="O1857" s="58"/>
      <c r="P1857" s="58"/>
      <c r="Q1857" s="87"/>
      <c r="R1857" s="87"/>
    </row>
    <row r="1858" spans="1:18" ht="15.75" customHeight="1" x14ac:dyDescent="0.25">
      <c r="A1858" s="96"/>
      <c r="B1858" s="99"/>
      <c r="C1858" s="99"/>
      <c r="D1858" s="70"/>
      <c r="E1858" s="70"/>
      <c r="F1858" s="70"/>
      <c r="G1858" s="70"/>
      <c r="H1858" s="30" t="s">
        <v>1319</v>
      </c>
      <c r="I1858" s="30" t="s">
        <v>1344</v>
      </c>
      <c r="J1858" s="30" t="s">
        <v>1322</v>
      </c>
      <c r="K1858" s="30" t="s">
        <v>1362</v>
      </c>
      <c r="L1858" s="30" t="s">
        <v>1337</v>
      </c>
      <c r="M1858" s="34" t="s">
        <v>889</v>
      </c>
      <c r="N1858" s="54" t="s">
        <v>901</v>
      </c>
      <c r="O1858" s="54" t="s">
        <v>1352</v>
      </c>
      <c r="P1858" s="54"/>
      <c r="Q1858" s="87"/>
      <c r="R1858" s="87"/>
    </row>
    <row r="1859" spans="1:18" ht="45.75" x14ac:dyDescent="0.25">
      <c r="A1859" s="18">
        <f>A1855+1</f>
        <v>499</v>
      </c>
      <c r="B1859" s="19">
        <v>-88.308100999999994</v>
      </c>
      <c r="C1859" s="19">
        <v>41.847617999999997</v>
      </c>
      <c r="D1859" s="55" t="s">
        <v>1451</v>
      </c>
      <c r="E1859" s="15" t="s">
        <v>546</v>
      </c>
      <c r="F1859" s="15" t="s">
        <v>1342</v>
      </c>
      <c r="G1859" s="15" t="s">
        <v>662</v>
      </c>
      <c r="H1859" s="27" t="s">
        <v>1316</v>
      </c>
      <c r="I1859" s="27" t="s">
        <v>1059</v>
      </c>
      <c r="J1859" s="29" t="s">
        <v>1345</v>
      </c>
      <c r="K1859" s="29" t="s">
        <v>1364</v>
      </c>
      <c r="L1859" s="29" t="s">
        <v>1329</v>
      </c>
      <c r="M1859" s="13" t="s">
        <v>881</v>
      </c>
      <c r="N1859" s="14" t="s">
        <v>978</v>
      </c>
      <c r="O1859" s="14"/>
      <c r="P1859" s="14"/>
      <c r="Q1859" s="38" t="s">
        <v>1313</v>
      </c>
      <c r="R1859" s="16"/>
    </row>
    <row r="1860" spans="1:18" x14ac:dyDescent="0.25">
      <c r="A1860" s="79">
        <f>A1859+1</f>
        <v>500</v>
      </c>
      <c r="B1860" s="88">
        <v>-88.308125585317597</v>
      </c>
      <c r="C1860" s="88">
        <v>41.847338438988601</v>
      </c>
      <c r="D1860" s="80" t="s">
        <v>23</v>
      </c>
      <c r="E1860" s="81" t="s">
        <v>546</v>
      </c>
      <c r="F1860" s="68" t="s">
        <v>1342</v>
      </c>
      <c r="G1860" s="81" t="s">
        <v>661</v>
      </c>
      <c r="H1860" s="27" t="s">
        <v>1316</v>
      </c>
      <c r="I1860" s="27" t="s">
        <v>1344</v>
      </c>
      <c r="J1860" s="27" t="s">
        <v>1322</v>
      </c>
      <c r="K1860" s="27" t="s">
        <v>1364</v>
      </c>
      <c r="L1860" s="27" t="s">
        <v>1329</v>
      </c>
      <c r="M1860" s="22" t="s">
        <v>881</v>
      </c>
      <c r="N1860" s="15"/>
      <c r="O1860" s="15"/>
      <c r="P1860" s="15"/>
      <c r="Q1860" s="80" t="s">
        <v>1313</v>
      </c>
      <c r="R1860" s="80"/>
    </row>
    <row r="1861" spans="1:18" x14ac:dyDescent="0.25">
      <c r="A1861" s="79"/>
      <c r="B1861" s="88"/>
      <c r="C1861" s="88"/>
      <c r="D1861" s="80"/>
      <c r="E1861" s="81"/>
      <c r="F1861" s="69"/>
      <c r="G1861" s="81"/>
      <c r="H1861" s="27" t="s">
        <v>1317</v>
      </c>
      <c r="I1861" s="27" t="s">
        <v>1344</v>
      </c>
      <c r="J1861" s="27" t="s">
        <v>1322</v>
      </c>
      <c r="K1861" s="27" t="s">
        <v>1365</v>
      </c>
      <c r="L1861" s="27" t="s">
        <v>1329</v>
      </c>
      <c r="M1861" s="22" t="s">
        <v>883</v>
      </c>
      <c r="N1861" s="15" t="s">
        <v>1043</v>
      </c>
      <c r="O1861" s="15"/>
      <c r="P1861" s="15"/>
      <c r="Q1861" s="80"/>
      <c r="R1861" s="80"/>
    </row>
    <row r="1862" spans="1:18" x14ac:dyDescent="0.25">
      <c r="A1862" s="79"/>
      <c r="B1862" s="88"/>
      <c r="C1862" s="88"/>
      <c r="D1862" s="81"/>
      <c r="E1862" s="81"/>
      <c r="F1862" s="69"/>
      <c r="G1862" s="81"/>
      <c r="H1862" s="27" t="s">
        <v>1318</v>
      </c>
      <c r="I1862" s="27" t="s">
        <v>1344</v>
      </c>
      <c r="J1862" s="27" t="s">
        <v>1322</v>
      </c>
      <c r="K1862" s="27" t="s">
        <v>1388</v>
      </c>
      <c r="L1862" s="27" t="s">
        <v>1335</v>
      </c>
      <c r="M1862" s="22" t="s">
        <v>887</v>
      </c>
      <c r="N1862" s="21" t="s">
        <v>1151</v>
      </c>
      <c r="O1862" s="21"/>
      <c r="P1862" s="21"/>
      <c r="Q1862" s="81"/>
      <c r="R1862" s="81"/>
    </row>
    <row r="1863" spans="1:18" x14ac:dyDescent="0.25">
      <c r="A1863" s="79"/>
      <c r="B1863" s="88"/>
      <c r="C1863" s="88"/>
      <c r="D1863" s="81"/>
      <c r="E1863" s="81"/>
      <c r="F1863" s="70"/>
      <c r="G1863" s="81"/>
      <c r="H1863" s="27" t="s">
        <v>1319</v>
      </c>
      <c r="I1863" s="27" t="s">
        <v>1344</v>
      </c>
      <c r="J1863" s="27" t="s">
        <v>1322</v>
      </c>
      <c r="K1863" s="27" t="s">
        <v>1362</v>
      </c>
      <c r="L1863" s="27" t="s">
        <v>1337</v>
      </c>
      <c r="M1863" s="22" t="s">
        <v>889</v>
      </c>
      <c r="N1863" s="15" t="s">
        <v>901</v>
      </c>
      <c r="O1863" s="15" t="s">
        <v>1352</v>
      </c>
      <c r="P1863" s="15"/>
      <c r="Q1863" s="81"/>
      <c r="R1863" s="81"/>
    </row>
    <row r="1864" spans="1:18" x14ac:dyDescent="0.25">
      <c r="A1864" s="62">
        <f>A1860+1</f>
        <v>501</v>
      </c>
      <c r="B1864" s="74">
        <v>-88.308199999999999</v>
      </c>
      <c r="C1864" s="74">
        <v>41.846899999999998</v>
      </c>
      <c r="D1864" s="68" t="s">
        <v>803</v>
      </c>
      <c r="E1864" s="68" t="s">
        <v>546</v>
      </c>
      <c r="F1864" s="68" t="s">
        <v>1342</v>
      </c>
      <c r="G1864" s="68" t="s">
        <v>1401</v>
      </c>
      <c r="H1864" s="27" t="s">
        <v>1316</v>
      </c>
      <c r="I1864" s="27" t="s">
        <v>1344</v>
      </c>
      <c r="J1864" s="27" t="s">
        <v>1322</v>
      </c>
      <c r="K1864" s="27" t="s">
        <v>1388</v>
      </c>
      <c r="L1864" s="27" t="s">
        <v>1335</v>
      </c>
      <c r="M1864" s="22" t="s">
        <v>881</v>
      </c>
      <c r="N1864" s="21" t="s">
        <v>1151</v>
      </c>
      <c r="O1864" s="21"/>
      <c r="P1864" s="21"/>
      <c r="Q1864" s="68" t="s">
        <v>1313</v>
      </c>
      <c r="R1864" s="68"/>
    </row>
    <row r="1865" spans="1:18" x14ac:dyDescent="0.25">
      <c r="A1865" s="64"/>
      <c r="B1865" s="76"/>
      <c r="C1865" s="76"/>
      <c r="D1865" s="70"/>
      <c r="E1865" s="70"/>
      <c r="F1865" s="70"/>
      <c r="G1865" s="70"/>
      <c r="H1865" s="27" t="s">
        <v>1317</v>
      </c>
      <c r="I1865" s="27" t="s">
        <v>1344</v>
      </c>
      <c r="J1865" s="27" t="s">
        <v>1322</v>
      </c>
      <c r="K1865" s="27" t="s">
        <v>1362</v>
      </c>
      <c r="L1865" s="27" t="s">
        <v>1337</v>
      </c>
      <c r="M1865" s="22" t="s">
        <v>883</v>
      </c>
      <c r="N1865" s="21" t="s">
        <v>903</v>
      </c>
      <c r="O1865" s="21" t="s">
        <v>1059</v>
      </c>
      <c r="P1865" s="21"/>
      <c r="Q1865" s="70"/>
      <c r="R1865" s="70"/>
    </row>
    <row r="1866" spans="1:18" x14ac:dyDescent="0.25">
      <c r="A1866" s="62">
        <f>A1864+1</f>
        <v>502</v>
      </c>
      <c r="B1866" s="65">
        <v>-88.308266401290794</v>
      </c>
      <c r="C1866" s="65">
        <v>41.847247527891099</v>
      </c>
      <c r="D1866" s="71" t="s">
        <v>16</v>
      </c>
      <c r="E1866" s="68" t="s">
        <v>546</v>
      </c>
      <c r="F1866" s="68" t="s">
        <v>1342</v>
      </c>
      <c r="G1866" s="68" t="s">
        <v>1402</v>
      </c>
      <c r="H1866" s="27" t="s">
        <v>1316</v>
      </c>
      <c r="I1866" s="27" t="s">
        <v>1344</v>
      </c>
      <c r="J1866" s="27" t="s">
        <v>1321</v>
      </c>
      <c r="K1866" s="27" t="s">
        <v>1369</v>
      </c>
      <c r="L1866" s="27" t="s">
        <v>1336</v>
      </c>
      <c r="M1866" s="22" t="s">
        <v>881</v>
      </c>
      <c r="N1866" s="21" t="s">
        <v>893</v>
      </c>
      <c r="O1866" s="21"/>
      <c r="P1866" s="21"/>
      <c r="Q1866" s="71" t="s">
        <v>1313</v>
      </c>
      <c r="R1866" s="68"/>
    </row>
    <row r="1867" spans="1:18" ht="27" x14ac:dyDescent="0.25">
      <c r="A1867" s="63"/>
      <c r="B1867" s="66"/>
      <c r="C1867" s="66"/>
      <c r="D1867" s="72"/>
      <c r="E1867" s="69"/>
      <c r="F1867" s="69"/>
      <c r="G1867" s="69"/>
      <c r="H1867" s="27" t="s">
        <v>1317</v>
      </c>
      <c r="I1867" s="27" t="s">
        <v>1344</v>
      </c>
      <c r="J1867" s="27" t="s">
        <v>1322</v>
      </c>
      <c r="K1867" s="27" t="s">
        <v>1373</v>
      </c>
      <c r="L1867" s="27" t="s">
        <v>1337</v>
      </c>
      <c r="M1867" s="22" t="s">
        <v>883</v>
      </c>
      <c r="N1867" s="21" t="s">
        <v>1403</v>
      </c>
      <c r="O1867" s="21" t="s">
        <v>1379</v>
      </c>
      <c r="P1867" s="21"/>
      <c r="Q1867" s="72"/>
      <c r="R1867" s="69"/>
    </row>
    <row r="1868" spans="1:18" ht="18" x14ac:dyDescent="0.25">
      <c r="A1868" s="64"/>
      <c r="B1868" s="67"/>
      <c r="C1868" s="67"/>
      <c r="D1868" s="73"/>
      <c r="E1868" s="70"/>
      <c r="F1868" s="70"/>
      <c r="G1868" s="70"/>
      <c r="H1868" s="27" t="s">
        <v>1318</v>
      </c>
      <c r="I1868" s="27" t="s">
        <v>1344</v>
      </c>
      <c r="J1868" s="27" t="s">
        <v>1322</v>
      </c>
      <c r="K1868" s="27" t="s">
        <v>1388</v>
      </c>
      <c r="L1868" s="27" t="s">
        <v>1335</v>
      </c>
      <c r="M1868" s="22" t="s">
        <v>887</v>
      </c>
      <c r="N1868" s="21" t="s">
        <v>1404</v>
      </c>
      <c r="O1868" s="21"/>
      <c r="P1868" s="21"/>
      <c r="Q1868" s="73"/>
      <c r="R1868" s="70"/>
    </row>
    <row r="1869" spans="1:18" x14ac:dyDescent="0.25">
      <c r="A1869" s="62">
        <f>A1866+1</f>
        <v>503</v>
      </c>
      <c r="B1869" s="65">
        <v>-88.308416604995699</v>
      </c>
      <c r="C1869" s="65">
        <v>41.847151621538202</v>
      </c>
      <c r="D1869" s="71" t="s">
        <v>16</v>
      </c>
      <c r="E1869" s="68" t="s">
        <v>546</v>
      </c>
      <c r="F1869" s="68" t="s">
        <v>1342</v>
      </c>
      <c r="G1869" s="68" t="s">
        <v>1413</v>
      </c>
      <c r="H1869" s="27" t="s">
        <v>1316</v>
      </c>
      <c r="I1869" s="27" t="s">
        <v>1348</v>
      </c>
      <c r="J1869" s="27" t="s">
        <v>1322</v>
      </c>
      <c r="K1869" s="27" t="s">
        <v>1364</v>
      </c>
      <c r="L1869" s="27" t="s">
        <v>1329</v>
      </c>
      <c r="M1869" s="22" t="s">
        <v>881</v>
      </c>
      <c r="N1869" s="15" t="s">
        <v>974</v>
      </c>
      <c r="O1869" s="15"/>
      <c r="P1869" s="21"/>
      <c r="Q1869" s="68" t="s">
        <v>1313</v>
      </c>
      <c r="R1869" s="68"/>
    </row>
    <row r="1870" spans="1:18" x14ac:dyDescent="0.25">
      <c r="A1870" s="63"/>
      <c r="B1870" s="66"/>
      <c r="C1870" s="66"/>
      <c r="D1870" s="72"/>
      <c r="E1870" s="69"/>
      <c r="F1870" s="69"/>
      <c r="G1870" s="69"/>
      <c r="H1870" s="27" t="s">
        <v>1317</v>
      </c>
      <c r="I1870" s="27" t="s">
        <v>1348</v>
      </c>
      <c r="J1870" s="27" t="s">
        <v>1322</v>
      </c>
      <c r="K1870" s="27" t="s">
        <v>1365</v>
      </c>
      <c r="L1870" s="27" t="s">
        <v>1329</v>
      </c>
      <c r="M1870" s="22" t="s">
        <v>883</v>
      </c>
      <c r="N1870" s="15" t="s">
        <v>1043</v>
      </c>
      <c r="O1870" s="15"/>
      <c r="P1870" s="21"/>
      <c r="Q1870" s="69"/>
      <c r="R1870" s="69"/>
    </row>
    <row r="1871" spans="1:18" x14ac:dyDescent="0.25">
      <c r="A1871" s="63"/>
      <c r="B1871" s="66"/>
      <c r="C1871" s="66"/>
      <c r="D1871" s="72"/>
      <c r="E1871" s="69"/>
      <c r="F1871" s="69"/>
      <c r="G1871" s="69"/>
      <c r="H1871" s="27" t="s">
        <v>1318</v>
      </c>
      <c r="I1871" s="27" t="s">
        <v>1344</v>
      </c>
      <c r="J1871" s="27" t="s">
        <v>1322</v>
      </c>
      <c r="K1871" s="27" t="s">
        <v>1388</v>
      </c>
      <c r="L1871" s="27" t="s">
        <v>1335</v>
      </c>
      <c r="M1871" s="22" t="s">
        <v>887</v>
      </c>
      <c r="N1871" s="21" t="s">
        <v>1151</v>
      </c>
      <c r="O1871" s="21"/>
      <c r="P1871" s="21"/>
      <c r="Q1871" s="69"/>
      <c r="R1871" s="69"/>
    </row>
    <row r="1872" spans="1:18" x14ac:dyDescent="0.25">
      <c r="A1872" s="64"/>
      <c r="B1872" s="67"/>
      <c r="C1872" s="67"/>
      <c r="D1872" s="73"/>
      <c r="E1872" s="70"/>
      <c r="F1872" s="70"/>
      <c r="G1872" s="70"/>
      <c r="H1872" s="27" t="s">
        <v>1319</v>
      </c>
      <c r="I1872" s="27" t="s">
        <v>1344</v>
      </c>
      <c r="J1872" s="27" t="s">
        <v>1322</v>
      </c>
      <c r="K1872" s="27" t="s">
        <v>1377</v>
      </c>
      <c r="L1872" s="27" t="s">
        <v>1337</v>
      </c>
      <c r="M1872" s="22" t="s">
        <v>889</v>
      </c>
      <c r="N1872" s="21" t="s">
        <v>1355</v>
      </c>
      <c r="O1872" s="21" t="s">
        <v>1355</v>
      </c>
      <c r="P1872" s="21"/>
      <c r="Q1872" s="70"/>
      <c r="R1872" s="70"/>
    </row>
    <row r="1873" spans="1:18" x14ac:dyDescent="0.25">
      <c r="A1873" s="62">
        <f>A1869+1</f>
        <v>504</v>
      </c>
      <c r="B1873" s="65">
        <v>-88.308821618556905</v>
      </c>
      <c r="C1873" s="65">
        <v>41.847132640055499</v>
      </c>
      <c r="D1873" s="71" t="s">
        <v>16</v>
      </c>
      <c r="E1873" s="68" t="s">
        <v>546</v>
      </c>
      <c r="F1873" s="68" t="s">
        <v>1342</v>
      </c>
      <c r="G1873" s="68" t="s">
        <v>1412</v>
      </c>
      <c r="H1873" s="27" t="s">
        <v>1316</v>
      </c>
      <c r="I1873" s="27" t="s">
        <v>1348</v>
      </c>
      <c r="J1873" s="27" t="s">
        <v>1322</v>
      </c>
      <c r="K1873" s="27" t="s">
        <v>1364</v>
      </c>
      <c r="L1873" s="27" t="s">
        <v>1329</v>
      </c>
      <c r="M1873" s="22" t="s">
        <v>881</v>
      </c>
      <c r="N1873" s="15" t="s">
        <v>974</v>
      </c>
      <c r="O1873" s="21"/>
      <c r="P1873" s="21"/>
      <c r="Q1873" s="68" t="s">
        <v>1313</v>
      </c>
      <c r="R1873" s="68"/>
    </row>
    <row r="1874" spans="1:18" x14ac:dyDescent="0.25">
      <c r="A1874" s="63"/>
      <c r="B1874" s="66"/>
      <c r="C1874" s="66"/>
      <c r="D1874" s="69"/>
      <c r="E1874" s="69"/>
      <c r="F1874" s="69"/>
      <c r="G1874" s="69"/>
      <c r="H1874" s="27" t="s">
        <v>1317</v>
      </c>
      <c r="I1874" s="27" t="s">
        <v>1348</v>
      </c>
      <c r="J1874" s="27" t="s">
        <v>1322</v>
      </c>
      <c r="K1874" s="27" t="s">
        <v>1365</v>
      </c>
      <c r="L1874" s="27" t="s">
        <v>1329</v>
      </c>
      <c r="M1874" s="22" t="s">
        <v>883</v>
      </c>
      <c r="N1874" s="15" t="s">
        <v>1043</v>
      </c>
      <c r="O1874" s="21"/>
      <c r="P1874" s="21"/>
      <c r="Q1874" s="69"/>
      <c r="R1874" s="69"/>
    </row>
    <row r="1875" spans="1:18" x14ac:dyDescent="0.25">
      <c r="A1875" s="63"/>
      <c r="B1875" s="66"/>
      <c r="C1875" s="66"/>
      <c r="D1875" s="69"/>
      <c r="E1875" s="69"/>
      <c r="F1875" s="69"/>
      <c r="G1875" s="69"/>
      <c r="H1875" s="27" t="s">
        <v>1318</v>
      </c>
      <c r="I1875" s="27" t="s">
        <v>1344</v>
      </c>
      <c r="J1875" s="27" t="s">
        <v>1322</v>
      </c>
      <c r="K1875" s="27" t="s">
        <v>1388</v>
      </c>
      <c r="L1875" s="27" t="s">
        <v>1335</v>
      </c>
      <c r="M1875" s="22" t="s">
        <v>887</v>
      </c>
      <c r="N1875" s="21" t="s">
        <v>1151</v>
      </c>
      <c r="O1875" s="21"/>
      <c r="P1875" s="21"/>
      <c r="Q1875" s="69"/>
      <c r="R1875" s="69"/>
    </row>
    <row r="1876" spans="1:18" x14ac:dyDescent="0.25">
      <c r="A1876" s="64"/>
      <c r="B1876" s="67"/>
      <c r="C1876" s="67"/>
      <c r="D1876" s="70"/>
      <c r="E1876" s="70"/>
      <c r="F1876" s="70"/>
      <c r="G1876" s="70"/>
      <c r="H1876" s="27" t="s">
        <v>1319</v>
      </c>
      <c r="I1876" s="27" t="s">
        <v>1344</v>
      </c>
      <c r="J1876" s="27" t="s">
        <v>1322</v>
      </c>
      <c r="K1876" s="27" t="s">
        <v>1362</v>
      </c>
      <c r="L1876" s="27" t="s">
        <v>1337</v>
      </c>
      <c r="M1876" s="22" t="s">
        <v>889</v>
      </c>
      <c r="N1876" s="21" t="s">
        <v>960</v>
      </c>
      <c r="O1876" s="21" t="s">
        <v>1061</v>
      </c>
      <c r="P1876" s="21"/>
      <c r="Q1876" s="70"/>
      <c r="R1876" s="70"/>
    </row>
    <row r="1877" spans="1:18" x14ac:dyDescent="0.25">
      <c r="A1877" s="79">
        <f>A1873+1</f>
        <v>505</v>
      </c>
      <c r="B1877" s="78">
        <v>-88.308400000000006</v>
      </c>
      <c r="C1877" s="78">
        <v>41.847023</v>
      </c>
      <c r="D1877" s="80" t="s">
        <v>16</v>
      </c>
      <c r="E1877" s="68" t="s">
        <v>546</v>
      </c>
      <c r="F1877" s="68" t="s">
        <v>1342</v>
      </c>
      <c r="G1877" s="68" t="s">
        <v>1410</v>
      </c>
      <c r="H1877" s="27" t="s">
        <v>1316</v>
      </c>
      <c r="I1877" s="27" t="s">
        <v>1344</v>
      </c>
      <c r="J1877" s="27" t="s">
        <v>1322</v>
      </c>
      <c r="K1877" s="27" t="s">
        <v>1405</v>
      </c>
      <c r="L1877" s="27" t="s">
        <v>1339</v>
      </c>
      <c r="M1877" s="24" t="s">
        <v>881</v>
      </c>
      <c r="N1877" s="23" t="s">
        <v>1407</v>
      </c>
      <c r="O1877" s="23"/>
      <c r="P1877" s="23"/>
      <c r="Q1877" s="68" t="s">
        <v>1313</v>
      </c>
      <c r="R1877" s="68"/>
    </row>
    <row r="1878" spans="1:18" x14ac:dyDescent="0.25">
      <c r="A1878" s="79"/>
      <c r="B1878" s="78"/>
      <c r="C1878" s="78"/>
      <c r="D1878" s="81"/>
      <c r="E1878" s="69"/>
      <c r="F1878" s="69"/>
      <c r="G1878" s="69"/>
      <c r="H1878" s="27" t="s">
        <v>1317</v>
      </c>
      <c r="I1878" s="27" t="s">
        <v>1344</v>
      </c>
      <c r="J1878" s="27" t="s">
        <v>1322</v>
      </c>
      <c r="K1878" s="27" t="s">
        <v>1406</v>
      </c>
      <c r="L1878" s="27" t="s">
        <v>1339</v>
      </c>
      <c r="M1878" s="24" t="s">
        <v>883</v>
      </c>
      <c r="N1878" s="25" t="s">
        <v>1408</v>
      </c>
      <c r="O1878" s="25"/>
      <c r="P1878" s="25"/>
      <c r="Q1878" s="69"/>
      <c r="R1878" s="69"/>
    </row>
    <row r="1879" spans="1:18" ht="56.25" x14ac:dyDescent="0.25">
      <c r="A1879" s="79"/>
      <c r="B1879" s="78"/>
      <c r="C1879" s="78"/>
      <c r="D1879" s="81"/>
      <c r="E1879" s="69"/>
      <c r="F1879" s="69"/>
      <c r="G1879" s="69"/>
      <c r="H1879" s="27" t="s">
        <v>1318</v>
      </c>
      <c r="I1879" s="27" t="s">
        <v>1344</v>
      </c>
      <c r="J1879" s="27" t="s">
        <v>1322</v>
      </c>
      <c r="K1879" s="27" t="s">
        <v>1373</v>
      </c>
      <c r="L1879" s="27" t="s">
        <v>1337</v>
      </c>
      <c r="M1879" s="24" t="s">
        <v>887</v>
      </c>
      <c r="N1879" s="23" t="s">
        <v>1225</v>
      </c>
      <c r="O1879" s="23" t="s">
        <v>1409</v>
      </c>
      <c r="P1879" s="23"/>
      <c r="Q1879" s="69"/>
      <c r="R1879" s="69"/>
    </row>
    <row r="1880" spans="1:18" x14ac:dyDescent="0.25">
      <c r="A1880" s="79"/>
      <c r="B1880" s="78"/>
      <c r="C1880" s="78"/>
      <c r="D1880" s="81"/>
      <c r="E1880" s="69"/>
      <c r="F1880" s="69"/>
      <c r="G1880" s="69"/>
      <c r="H1880" s="27" t="s">
        <v>1319</v>
      </c>
      <c r="I1880" s="27" t="s">
        <v>1344</v>
      </c>
      <c r="J1880" s="27" t="s">
        <v>1321</v>
      </c>
      <c r="K1880" s="27" t="s">
        <v>1338</v>
      </c>
      <c r="L1880" s="27" t="s">
        <v>1339</v>
      </c>
      <c r="M1880" s="24" t="s">
        <v>889</v>
      </c>
      <c r="N1880" s="25" t="s">
        <v>1414</v>
      </c>
      <c r="O1880" s="25"/>
      <c r="P1880" s="25"/>
      <c r="Q1880" s="69"/>
      <c r="R1880" s="69"/>
    </row>
    <row r="1881" spans="1:18" ht="22.5" x14ac:dyDescent="0.25">
      <c r="A1881" s="79"/>
      <c r="B1881" s="78"/>
      <c r="C1881" s="78"/>
      <c r="D1881" s="81"/>
      <c r="E1881" s="69"/>
      <c r="F1881" s="69"/>
      <c r="G1881" s="69"/>
      <c r="H1881" s="43" t="s">
        <v>1397</v>
      </c>
      <c r="I1881" s="43" t="s">
        <v>1344</v>
      </c>
      <c r="J1881" s="43" t="s">
        <v>1322</v>
      </c>
      <c r="K1881" s="43" t="s">
        <v>1388</v>
      </c>
      <c r="L1881" s="43" t="s">
        <v>1335</v>
      </c>
      <c r="M1881" s="44" t="s">
        <v>891</v>
      </c>
      <c r="N1881" s="26" t="s">
        <v>1151</v>
      </c>
      <c r="O1881" s="26"/>
      <c r="P1881" s="26"/>
      <c r="Q1881" s="69"/>
      <c r="R1881" s="69"/>
    </row>
    <row r="1882" spans="1:18" ht="56.25" x14ac:dyDescent="0.25">
      <c r="A1882" s="62">
        <f>A1877+1</f>
        <v>506</v>
      </c>
      <c r="B1882" s="74">
        <v>-88.308099999999996</v>
      </c>
      <c r="C1882" s="74">
        <v>41.847099999999998</v>
      </c>
      <c r="D1882" s="71" t="s">
        <v>23</v>
      </c>
      <c r="E1882" s="68" t="s">
        <v>546</v>
      </c>
      <c r="F1882" s="68" t="s">
        <v>1342</v>
      </c>
      <c r="G1882" s="68" t="s">
        <v>1411</v>
      </c>
      <c r="H1882" s="27" t="s">
        <v>1316</v>
      </c>
      <c r="I1882" s="27" t="s">
        <v>1344</v>
      </c>
      <c r="J1882" s="27" t="s">
        <v>1322</v>
      </c>
      <c r="K1882" s="27" t="s">
        <v>1357</v>
      </c>
      <c r="L1882" s="27" t="s">
        <v>1337</v>
      </c>
      <c r="M1882" s="24" t="s">
        <v>881</v>
      </c>
      <c r="N1882" s="23" t="s">
        <v>1226</v>
      </c>
      <c r="O1882" s="23" t="s">
        <v>1400</v>
      </c>
      <c r="P1882" s="23"/>
      <c r="Q1882" s="71" t="s">
        <v>1313</v>
      </c>
      <c r="R1882" s="23"/>
    </row>
    <row r="1883" spans="1:18" ht="22.5" x14ac:dyDescent="0.25">
      <c r="A1883" s="63"/>
      <c r="B1883" s="75"/>
      <c r="C1883" s="75"/>
      <c r="D1883" s="72"/>
      <c r="E1883" s="69"/>
      <c r="F1883" s="69"/>
      <c r="G1883" s="69"/>
      <c r="H1883" s="27" t="s">
        <v>1317</v>
      </c>
      <c r="I1883" s="27" t="s">
        <v>1344</v>
      </c>
      <c r="J1883" s="27" t="s">
        <v>1322</v>
      </c>
      <c r="K1883" s="27" t="s">
        <v>1388</v>
      </c>
      <c r="L1883" s="27" t="s">
        <v>1335</v>
      </c>
      <c r="M1883" s="24" t="s">
        <v>883</v>
      </c>
      <c r="N1883" s="23" t="s">
        <v>1151</v>
      </c>
      <c r="O1883" s="23"/>
      <c r="P1883" s="23"/>
      <c r="Q1883" s="72"/>
      <c r="R1883" s="23"/>
    </row>
    <row r="1884" spans="1:18" ht="22.5" x14ac:dyDescent="0.25">
      <c r="A1884" s="64"/>
      <c r="B1884" s="76"/>
      <c r="C1884" s="76"/>
      <c r="D1884" s="73"/>
      <c r="E1884" s="70"/>
      <c r="F1884" s="70"/>
      <c r="G1884" s="70"/>
      <c r="H1884" s="27" t="s">
        <v>1318</v>
      </c>
      <c r="I1884" s="27" t="s">
        <v>1344</v>
      </c>
      <c r="J1884" s="27" t="s">
        <v>1322</v>
      </c>
      <c r="K1884" s="27" t="s">
        <v>1332</v>
      </c>
      <c r="L1884" s="27" t="s">
        <v>1335</v>
      </c>
      <c r="M1884" s="24" t="s">
        <v>887</v>
      </c>
      <c r="N1884" s="23" t="s">
        <v>1148</v>
      </c>
      <c r="O1884" s="23"/>
      <c r="P1884" s="23"/>
      <c r="Q1884" s="73"/>
      <c r="R1884" s="23"/>
    </row>
    <row r="1885" spans="1:18" x14ac:dyDescent="0.25">
      <c r="A1885" s="62">
        <f>A1882+1</f>
        <v>507</v>
      </c>
      <c r="B1885" s="74">
        <v>-88.309083000000001</v>
      </c>
      <c r="C1885" s="74">
        <v>41.847009999999997</v>
      </c>
      <c r="D1885" s="71" t="s">
        <v>23</v>
      </c>
      <c r="E1885" s="68" t="s">
        <v>546</v>
      </c>
      <c r="F1885" s="68" t="s">
        <v>1342</v>
      </c>
      <c r="G1885" s="68" t="s">
        <v>1430</v>
      </c>
      <c r="H1885" s="27" t="s">
        <v>1316</v>
      </c>
      <c r="I1885" s="27" t="s">
        <v>1348</v>
      </c>
      <c r="J1885" s="27" t="s">
        <v>1322</v>
      </c>
      <c r="K1885" s="27" t="s">
        <v>1406</v>
      </c>
      <c r="L1885" s="27" t="s">
        <v>1339</v>
      </c>
      <c r="M1885" s="24" t="s">
        <v>881</v>
      </c>
      <c r="N1885" s="23" t="s">
        <v>1408</v>
      </c>
      <c r="O1885" s="23"/>
      <c r="P1885" s="23"/>
      <c r="Q1885" s="68" t="s">
        <v>1313</v>
      </c>
      <c r="R1885" s="23"/>
    </row>
    <row r="1886" spans="1:18" x14ac:dyDescent="0.25">
      <c r="A1886" s="63"/>
      <c r="B1886" s="75"/>
      <c r="C1886" s="75"/>
      <c r="D1886" s="72"/>
      <c r="E1886" s="69"/>
      <c r="F1886" s="69"/>
      <c r="G1886" s="69"/>
      <c r="H1886" s="27" t="s">
        <v>1317</v>
      </c>
      <c r="I1886" s="27" t="s">
        <v>1348</v>
      </c>
      <c r="J1886" s="27" t="s">
        <v>1321</v>
      </c>
      <c r="K1886" s="27" t="s">
        <v>1338</v>
      </c>
      <c r="L1886" s="27" t="s">
        <v>1339</v>
      </c>
      <c r="M1886" s="24" t="s">
        <v>883</v>
      </c>
      <c r="N1886" s="23" t="s">
        <v>1414</v>
      </c>
      <c r="O1886" s="23"/>
      <c r="P1886" s="23"/>
      <c r="Q1886" s="69"/>
      <c r="R1886" s="23"/>
    </row>
    <row r="1887" spans="1:18" ht="22.5" x14ac:dyDescent="0.25">
      <c r="A1887" s="63"/>
      <c r="B1887" s="75"/>
      <c r="C1887" s="75"/>
      <c r="D1887" s="72"/>
      <c r="E1887" s="69"/>
      <c r="F1887" s="69"/>
      <c r="G1887" s="69"/>
      <c r="H1887" s="27" t="s">
        <v>1318</v>
      </c>
      <c r="I1887" s="27" t="s">
        <v>1344</v>
      </c>
      <c r="J1887" s="27" t="s">
        <v>1322</v>
      </c>
      <c r="K1887" s="27" t="s">
        <v>1388</v>
      </c>
      <c r="L1887" s="27" t="s">
        <v>1335</v>
      </c>
      <c r="M1887" s="24" t="s">
        <v>887</v>
      </c>
      <c r="N1887" s="23" t="s">
        <v>1151</v>
      </c>
      <c r="O1887" s="23"/>
      <c r="P1887" s="23"/>
      <c r="Q1887" s="69"/>
      <c r="R1887" s="23"/>
    </row>
    <row r="1888" spans="1:18" x14ac:dyDescent="0.25">
      <c r="A1888" s="64"/>
      <c r="B1888" s="76"/>
      <c r="C1888" s="76"/>
      <c r="D1888" s="73"/>
      <c r="E1888" s="70"/>
      <c r="F1888" s="70"/>
      <c r="G1888" s="70"/>
      <c r="H1888" s="27" t="s">
        <v>1319</v>
      </c>
      <c r="I1888" s="27" t="s">
        <v>1344</v>
      </c>
      <c r="J1888" s="27" t="s">
        <v>1322</v>
      </c>
      <c r="K1888" s="27" t="s">
        <v>1350</v>
      </c>
      <c r="L1888" s="27" t="s">
        <v>1337</v>
      </c>
      <c r="M1888" s="24" t="s">
        <v>889</v>
      </c>
      <c r="N1888" s="23" t="s">
        <v>901</v>
      </c>
      <c r="O1888" s="23" t="s">
        <v>1352</v>
      </c>
      <c r="P1888" s="23"/>
      <c r="Q1888" s="70"/>
      <c r="R1888" s="23"/>
    </row>
    <row r="1889" spans="1:18" x14ac:dyDescent="0.25">
      <c r="A1889" s="62">
        <f>A1885+1</f>
        <v>508</v>
      </c>
      <c r="B1889" s="74">
        <v>-88.309087000000005</v>
      </c>
      <c r="C1889" s="74">
        <v>41.846991000000003</v>
      </c>
      <c r="D1889" s="71" t="s">
        <v>23</v>
      </c>
      <c r="E1889" s="68" t="s">
        <v>546</v>
      </c>
      <c r="F1889" s="68" t="s">
        <v>1342</v>
      </c>
      <c r="G1889" s="68" t="s">
        <v>1415</v>
      </c>
      <c r="H1889" s="27" t="s">
        <v>1316</v>
      </c>
      <c r="I1889" s="27" t="s">
        <v>1344</v>
      </c>
      <c r="J1889" s="27" t="s">
        <v>1321</v>
      </c>
      <c r="K1889" s="27" t="s">
        <v>1369</v>
      </c>
      <c r="L1889" s="27" t="s">
        <v>1336</v>
      </c>
      <c r="M1889" s="24" t="s">
        <v>881</v>
      </c>
      <c r="N1889" s="23" t="s">
        <v>893</v>
      </c>
      <c r="O1889" s="23"/>
      <c r="P1889" s="23"/>
      <c r="Q1889" s="71" t="s">
        <v>1313</v>
      </c>
      <c r="R1889" s="23"/>
    </row>
    <row r="1890" spans="1:18" ht="22.5" x14ac:dyDescent="0.25">
      <c r="A1890" s="63"/>
      <c r="B1890" s="75"/>
      <c r="C1890" s="75"/>
      <c r="D1890" s="72"/>
      <c r="E1890" s="69"/>
      <c r="F1890" s="69"/>
      <c r="G1890" s="69"/>
      <c r="H1890" s="27" t="s">
        <v>1317</v>
      </c>
      <c r="I1890" s="27" t="s">
        <v>1344</v>
      </c>
      <c r="J1890" s="27" t="s">
        <v>1322</v>
      </c>
      <c r="K1890" s="27" t="s">
        <v>1388</v>
      </c>
      <c r="L1890" s="27" t="s">
        <v>1335</v>
      </c>
      <c r="M1890" s="24" t="s">
        <v>883</v>
      </c>
      <c r="N1890" s="23" t="s">
        <v>1151</v>
      </c>
      <c r="O1890" s="23"/>
      <c r="P1890" s="23"/>
      <c r="Q1890" s="72"/>
      <c r="R1890" s="23"/>
    </row>
    <row r="1891" spans="1:18" x14ac:dyDescent="0.25">
      <c r="A1891" s="64"/>
      <c r="B1891" s="76"/>
      <c r="C1891" s="76"/>
      <c r="D1891" s="73"/>
      <c r="E1891" s="70"/>
      <c r="F1891" s="70"/>
      <c r="G1891" s="70"/>
      <c r="H1891" s="27" t="s">
        <v>1318</v>
      </c>
      <c r="I1891" s="27" t="s">
        <v>1344</v>
      </c>
      <c r="J1891" s="27" t="s">
        <v>1322</v>
      </c>
      <c r="K1891" s="27" t="s">
        <v>1362</v>
      </c>
      <c r="L1891" s="27" t="s">
        <v>1337</v>
      </c>
      <c r="M1891" s="24" t="s">
        <v>887</v>
      </c>
      <c r="N1891" s="23" t="s">
        <v>903</v>
      </c>
      <c r="O1891" s="23" t="s">
        <v>1059</v>
      </c>
      <c r="P1891" s="23"/>
      <c r="Q1891" s="73"/>
      <c r="R1891" s="23"/>
    </row>
    <row r="1892" spans="1:18" ht="22.5" x14ac:dyDescent="0.25">
      <c r="A1892" s="62">
        <f>A1889+1</f>
        <v>509</v>
      </c>
      <c r="B1892" s="74">
        <v>-88.309117000000001</v>
      </c>
      <c r="C1892" s="74">
        <v>41.846640000000001</v>
      </c>
      <c r="D1892" s="71" t="s">
        <v>16</v>
      </c>
      <c r="E1892" s="68" t="s">
        <v>546</v>
      </c>
      <c r="F1892" s="68" t="s">
        <v>1342</v>
      </c>
      <c r="G1892" s="68" t="s">
        <v>1419</v>
      </c>
      <c r="H1892" s="27" t="s">
        <v>1316</v>
      </c>
      <c r="I1892" s="27" t="s">
        <v>1344</v>
      </c>
      <c r="J1892" s="27" t="s">
        <v>1345</v>
      </c>
      <c r="K1892" s="27" t="s">
        <v>1417</v>
      </c>
      <c r="L1892" s="27" t="s">
        <v>1339</v>
      </c>
      <c r="M1892" s="42" t="s">
        <v>881</v>
      </c>
      <c r="N1892" s="39" t="s">
        <v>1418</v>
      </c>
      <c r="O1892" s="39"/>
      <c r="P1892" s="39"/>
      <c r="Q1892" s="71" t="s">
        <v>1313</v>
      </c>
      <c r="R1892" s="39"/>
    </row>
    <row r="1893" spans="1:18" ht="22.5" x14ac:dyDescent="0.25">
      <c r="A1893" s="63"/>
      <c r="B1893" s="75"/>
      <c r="C1893" s="75"/>
      <c r="D1893" s="72"/>
      <c r="E1893" s="69"/>
      <c r="F1893" s="69"/>
      <c r="G1893" s="69"/>
      <c r="H1893" s="27" t="s">
        <v>1317</v>
      </c>
      <c r="I1893" s="27" t="s">
        <v>1344</v>
      </c>
      <c r="J1893" s="27" t="s">
        <v>1322</v>
      </c>
      <c r="K1893" s="27" t="s">
        <v>1388</v>
      </c>
      <c r="L1893" s="27" t="s">
        <v>1335</v>
      </c>
      <c r="M1893" s="42" t="s">
        <v>883</v>
      </c>
      <c r="N1893" s="39" t="s">
        <v>1151</v>
      </c>
      <c r="O1893" s="39"/>
      <c r="P1893" s="39"/>
      <c r="Q1893" s="72"/>
      <c r="R1893" s="39"/>
    </row>
    <row r="1894" spans="1:18" x14ac:dyDescent="0.25">
      <c r="A1894" s="64"/>
      <c r="B1894" s="76"/>
      <c r="C1894" s="76"/>
      <c r="D1894" s="73"/>
      <c r="E1894" s="70"/>
      <c r="F1894" s="70"/>
      <c r="G1894" s="70"/>
      <c r="H1894" s="27" t="s">
        <v>1318</v>
      </c>
      <c r="I1894" s="27" t="s">
        <v>1344</v>
      </c>
      <c r="J1894" s="27" t="s">
        <v>1322</v>
      </c>
      <c r="K1894" s="27" t="s">
        <v>1362</v>
      </c>
      <c r="L1894" s="27" t="s">
        <v>1337</v>
      </c>
      <c r="M1894" s="42" t="s">
        <v>887</v>
      </c>
      <c r="N1894" s="39" t="s">
        <v>901</v>
      </c>
      <c r="O1894" s="39" t="s">
        <v>1352</v>
      </c>
      <c r="P1894" s="39"/>
      <c r="Q1894" s="73"/>
      <c r="R1894" s="39"/>
    </row>
    <row r="1895" spans="1:18" ht="22.5" x14ac:dyDescent="0.25">
      <c r="A1895" s="62">
        <f>A1892+1</f>
        <v>510</v>
      </c>
      <c r="B1895" s="74">
        <v>-88.309067999999996</v>
      </c>
      <c r="C1895" s="74">
        <v>41.846626000000001</v>
      </c>
      <c r="D1895" s="71" t="s">
        <v>16</v>
      </c>
      <c r="E1895" s="68" t="s">
        <v>546</v>
      </c>
      <c r="F1895" s="68" t="s">
        <v>1342</v>
      </c>
      <c r="G1895" s="68" t="s">
        <v>1416</v>
      </c>
      <c r="H1895" s="27" t="s">
        <v>1316</v>
      </c>
      <c r="I1895" s="27" t="s">
        <v>1344</v>
      </c>
      <c r="J1895" s="27" t="s">
        <v>1345</v>
      </c>
      <c r="K1895" s="27" t="s">
        <v>1417</v>
      </c>
      <c r="L1895" s="27" t="s">
        <v>1339</v>
      </c>
      <c r="M1895" s="42" t="s">
        <v>881</v>
      </c>
      <c r="N1895" s="39" t="s">
        <v>1418</v>
      </c>
      <c r="O1895" s="39"/>
      <c r="P1895" s="39"/>
      <c r="Q1895" s="71" t="s">
        <v>1313</v>
      </c>
      <c r="R1895" s="39"/>
    </row>
    <row r="1896" spans="1:18" ht="22.5" x14ac:dyDescent="0.25">
      <c r="A1896" s="63"/>
      <c r="B1896" s="75"/>
      <c r="C1896" s="75"/>
      <c r="D1896" s="72"/>
      <c r="E1896" s="69"/>
      <c r="F1896" s="69"/>
      <c r="G1896" s="69"/>
      <c r="H1896" s="27" t="s">
        <v>1317</v>
      </c>
      <c r="I1896" s="27" t="s">
        <v>1344</v>
      </c>
      <c r="J1896" s="27" t="s">
        <v>1322</v>
      </c>
      <c r="K1896" s="27" t="s">
        <v>1388</v>
      </c>
      <c r="L1896" s="27" t="s">
        <v>1335</v>
      </c>
      <c r="M1896" s="42" t="s">
        <v>883</v>
      </c>
      <c r="N1896" s="39" t="s">
        <v>1151</v>
      </c>
      <c r="O1896" s="39"/>
      <c r="P1896" s="39"/>
      <c r="Q1896" s="72"/>
      <c r="R1896" s="39"/>
    </row>
    <row r="1897" spans="1:18" x14ac:dyDescent="0.25">
      <c r="A1897" s="64"/>
      <c r="B1897" s="76"/>
      <c r="C1897" s="76"/>
      <c r="D1897" s="73"/>
      <c r="E1897" s="70"/>
      <c r="F1897" s="70"/>
      <c r="G1897" s="70"/>
      <c r="H1897" s="27" t="s">
        <v>1318</v>
      </c>
      <c r="I1897" s="27" t="s">
        <v>1344</v>
      </c>
      <c r="J1897" s="27" t="s">
        <v>1322</v>
      </c>
      <c r="K1897" s="27" t="s">
        <v>1362</v>
      </c>
      <c r="L1897" s="27" t="s">
        <v>1337</v>
      </c>
      <c r="M1897" s="42" t="s">
        <v>887</v>
      </c>
      <c r="N1897" s="39" t="s">
        <v>901</v>
      </c>
      <c r="O1897" s="39" t="s">
        <v>1352</v>
      </c>
      <c r="P1897" s="39"/>
      <c r="Q1897" s="73"/>
      <c r="R1897" s="39"/>
    </row>
    <row r="1898" spans="1:18" x14ac:dyDescent="0.25">
      <c r="A1898" s="62">
        <f>A1895+1</f>
        <v>511</v>
      </c>
      <c r="B1898" s="74">
        <v>-88.309207000000001</v>
      </c>
      <c r="C1898" s="74">
        <v>41.846443000000001</v>
      </c>
      <c r="D1898" s="71" t="s">
        <v>16</v>
      </c>
      <c r="E1898" s="68" t="s">
        <v>546</v>
      </c>
      <c r="F1898" s="68" t="s">
        <v>1342</v>
      </c>
      <c r="G1898" s="68" t="s">
        <v>1416</v>
      </c>
      <c r="H1898" s="27" t="s">
        <v>1316</v>
      </c>
      <c r="I1898" s="27" t="s">
        <v>1344</v>
      </c>
      <c r="J1898" s="27" t="s">
        <v>1345</v>
      </c>
      <c r="K1898" s="27" t="s">
        <v>1327</v>
      </c>
      <c r="L1898" s="27" t="s">
        <v>1329</v>
      </c>
      <c r="M1898" s="42" t="s">
        <v>881</v>
      </c>
      <c r="N1898" s="39" t="s">
        <v>1106</v>
      </c>
      <c r="O1898" s="39"/>
      <c r="P1898" s="39"/>
      <c r="Q1898" s="71" t="s">
        <v>1313</v>
      </c>
      <c r="R1898" s="39"/>
    </row>
    <row r="1899" spans="1:18" ht="22.5" x14ac:dyDescent="0.25">
      <c r="A1899" s="63"/>
      <c r="B1899" s="75"/>
      <c r="C1899" s="75"/>
      <c r="D1899" s="72"/>
      <c r="E1899" s="69"/>
      <c r="F1899" s="69"/>
      <c r="G1899" s="69"/>
      <c r="H1899" s="27" t="s">
        <v>1317</v>
      </c>
      <c r="I1899" s="27" t="s">
        <v>1344</v>
      </c>
      <c r="J1899" s="27" t="s">
        <v>1322</v>
      </c>
      <c r="K1899" s="27" t="s">
        <v>1388</v>
      </c>
      <c r="L1899" s="27" t="s">
        <v>1335</v>
      </c>
      <c r="M1899" s="42" t="s">
        <v>883</v>
      </c>
      <c r="N1899" s="39" t="s">
        <v>1151</v>
      </c>
      <c r="O1899" s="39"/>
      <c r="P1899" s="39"/>
      <c r="Q1899" s="72"/>
      <c r="R1899" s="39"/>
    </row>
    <row r="1900" spans="1:18" x14ac:dyDescent="0.25">
      <c r="A1900" s="64"/>
      <c r="B1900" s="76"/>
      <c r="C1900" s="76"/>
      <c r="D1900" s="73"/>
      <c r="E1900" s="70"/>
      <c r="F1900" s="70"/>
      <c r="G1900" s="70"/>
      <c r="H1900" s="27" t="s">
        <v>1318</v>
      </c>
      <c r="I1900" s="27" t="s">
        <v>1344</v>
      </c>
      <c r="J1900" s="27" t="s">
        <v>1322</v>
      </c>
      <c r="K1900" s="27" t="s">
        <v>1362</v>
      </c>
      <c r="L1900" s="27" t="s">
        <v>1337</v>
      </c>
      <c r="M1900" s="42" t="s">
        <v>887</v>
      </c>
      <c r="N1900" s="39" t="s">
        <v>901</v>
      </c>
      <c r="O1900" s="39" t="s">
        <v>1352</v>
      </c>
      <c r="P1900" s="39"/>
      <c r="Q1900" s="73"/>
      <c r="R1900" s="39"/>
    </row>
    <row r="1901" spans="1:18" ht="45.75" x14ac:dyDescent="0.25">
      <c r="A1901" s="36">
        <f>A1898+1</f>
        <v>512</v>
      </c>
      <c r="B1901" s="56">
        <v>-88.309251000000003</v>
      </c>
      <c r="C1901" s="56">
        <v>41.846463</v>
      </c>
      <c r="D1901" s="49" t="s">
        <v>23</v>
      </c>
      <c r="E1901" s="37" t="s">
        <v>546</v>
      </c>
      <c r="F1901" s="37" t="s">
        <v>1342</v>
      </c>
      <c r="G1901" s="37" t="s">
        <v>1416</v>
      </c>
      <c r="H1901" s="27" t="s">
        <v>1316</v>
      </c>
      <c r="I1901" s="27" t="s">
        <v>1344</v>
      </c>
      <c r="J1901" s="27" t="s">
        <v>1322</v>
      </c>
      <c r="K1901" s="27" t="s">
        <v>1327</v>
      </c>
      <c r="L1901" s="27" t="s">
        <v>1329</v>
      </c>
      <c r="M1901" s="42" t="s">
        <v>881</v>
      </c>
      <c r="N1901" s="39" t="s">
        <v>901</v>
      </c>
      <c r="O1901" s="39" t="s">
        <v>1352</v>
      </c>
      <c r="P1901" s="39"/>
      <c r="Q1901" s="37" t="s">
        <v>1313</v>
      </c>
      <c r="R1901" s="39"/>
    </row>
    <row r="1902" spans="1:18" x14ac:dyDescent="0.25">
      <c r="A1902" s="62">
        <f>A1901+1</f>
        <v>513</v>
      </c>
      <c r="B1902" s="74">
        <v>-88.309268000000003</v>
      </c>
      <c r="C1902" s="74">
        <v>41.846141000000003</v>
      </c>
      <c r="D1902" s="71" t="s">
        <v>16</v>
      </c>
      <c r="E1902" s="68" t="s">
        <v>546</v>
      </c>
      <c r="F1902" s="68" t="s">
        <v>1342</v>
      </c>
      <c r="G1902" s="68" t="s">
        <v>1416</v>
      </c>
      <c r="H1902" s="27" t="s">
        <v>1316</v>
      </c>
      <c r="I1902" s="27" t="s">
        <v>1344</v>
      </c>
      <c r="J1902" s="27" t="s">
        <v>1345</v>
      </c>
      <c r="K1902" s="27" t="s">
        <v>1361</v>
      </c>
      <c r="L1902" s="27" t="s">
        <v>1329</v>
      </c>
      <c r="M1902" s="42" t="s">
        <v>881</v>
      </c>
      <c r="N1902" s="39"/>
      <c r="O1902" s="39"/>
      <c r="P1902" s="39"/>
      <c r="Q1902" s="68" t="s">
        <v>1313</v>
      </c>
      <c r="R1902" s="39"/>
    </row>
    <row r="1903" spans="1:18" x14ac:dyDescent="0.25">
      <c r="A1903" s="63"/>
      <c r="B1903" s="75"/>
      <c r="C1903" s="75"/>
      <c r="D1903" s="72"/>
      <c r="E1903" s="69"/>
      <c r="F1903" s="69"/>
      <c r="G1903" s="69"/>
      <c r="H1903" s="27" t="s">
        <v>1317</v>
      </c>
      <c r="I1903" s="27" t="s">
        <v>1344</v>
      </c>
      <c r="J1903" s="27" t="s">
        <v>1345</v>
      </c>
      <c r="K1903" s="27" t="s">
        <v>1420</v>
      </c>
      <c r="L1903" s="27" t="s">
        <v>1329</v>
      </c>
      <c r="M1903" s="42" t="s">
        <v>883</v>
      </c>
      <c r="N1903" s="39" t="s">
        <v>1421</v>
      </c>
      <c r="O1903" s="39"/>
      <c r="P1903" s="39"/>
      <c r="Q1903" s="69"/>
      <c r="R1903" s="39"/>
    </row>
    <row r="1904" spans="1:18" ht="22.5" x14ac:dyDescent="0.25">
      <c r="A1904" s="63"/>
      <c r="B1904" s="75"/>
      <c r="C1904" s="75"/>
      <c r="D1904" s="72"/>
      <c r="E1904" s="69"/>
      <c r="F1904" s="69"/>
      <c r="G1904" s="69"/>
      <c r="H1904" s="27" t="s">
        <v>1318</v>
      </c>
      <c r="I1904" s="27" t="s">
        <v>1344</v>
      </c>
      <c r="J1904" s="27" t="s">
        <v>1322</v>
      </c>
      <c r="K1904" s="27" t="s">
        <v>1388</v>
      </c>
      <c r="L1904" s="27" t="s">
        <v>1335</v>
      </c>
      <c r="M1904" s="42" t="s">
        <v>887</v>
      </c>
      <c r="N1904" s="39" t="s">
        <v>1151</v>
      </c>
      <c r="O1904" s="39"/>
      <c r="P1904" s="39"/>
      <c r="Q1904" s="69"/>
      <c r="R1904" s="39"/>
    </row>
    <row r="1905" spans="1:18" x14ac:dyDescent="0.25">
      <c r="A1905" s="64"/>
      <c r="B1905" s="76"/>
      <c r="C1905" s="76"/>
      <c r="D1905" s="73"/>
      <c r="E1905" s="70"/>
      <c r="F1905" s="70"/>
      <c r="G1905" s="70"/>
      <c r="H1905" s="27" t="s">
        <v>1319</v>
      </c>
      <c r="I1905" s="27" t="s">
        <v>1344</v>
      </c>
      <c r="J1905" s="27" t="s">
        <v>1322</v>
      </c>
      <c r="K1905" s="27" t="s">
        <v>1362</v>
      </c>
      <c r="L1905" s="27" t="s">
        <v>1337</v>
      </c>
      <c r="M1905" s="42" t="s">
        <v>889</v>
      </c>
      <c r="N1905" s="39" t="s">
        <v>901</v>
      </c>
      <c r="O1905" s="39" t="s">
        <v>1352</v>
      </c>
      <c r="P1905" s="39"/>
      <c r="Q1905" s="70"/>
      <c r="R1905" s="39"/>
    </row>
    <row r="1906" spans="1:18" x14ac:dyDescent="0.25">
      <c r="A1906" s="62">
        <f>A1902+1</f>
        <v>514</v>
      </c>
      <c r="B1906" s="74">
        <v>-88.309381999999999</v>
      </c>
      <c r="C1906" s="74">
        <v>41.845931999999998</v>
      </c>
      <c r="D1906" s="71" t="s">
        <v>16</v>
      </c>
      <c r="E1906" s="68" t="s">
        <v>546</v>
      </c>
      <c r="F1906" s="68" t="s">
        <v>1342</v>
      </c>
      <c r="G1906" s="68" t="s">
        <v>1422</v>
      </c>
      <c r="H1906" s="27" t="s">
        <v>1316</v>
      </c>
      <c r="I1906" s="27" t="s">
        <v>1344</v>
      </c>
      <c r="J1906" s="27" t="s">
        <v>1322</v>
      </c>
      <c r="K1906" s="27" t="s">
        <v>1364</v>
      </c>
      <c r="L1906" s="27" t="s">
        <v>1329</v>
      </c>
      <c r="M1906" s="42" t="s">
        <v>881</v>
      </c>
      <c r="N1906" s="39"/>
      <c r="O1906" s="39"/>
      <c r="P1906" s="39"/>
      <c r="Q1906" s="68" t="s">
        <v>1313</v>
      </c>
      <c r="R1906" s="39"/>
    </row>
    <row r="1907" spans="1:18" x14ac:dyDescent="0.25">
      <c r="A1907" s="63"/>
      <c r="B1907" s="75"/>
      <c r="C1907" s="75"/>
      <c r="D1907" s="72"/>
      <c r="E1907" s="69"/>
      <c r="F1907" s="69"/>
      <c r="G1907" s="69"/>
      <c r="H1907" s="27" t="s">
        <v>1317</v>
      </c>
      <c r="I1907" s="27" t="s">
        <v>1344</v>
      </c>
      <c r="J1907" s="27" t="s">
        <v>1322</v>
      </c>
      <c r="K1907" s="27" t="s">
        <v>1423</v>
      </c>
      <c r="L1907" s="27" t="s">
        <v>1329</v>
      </c>
      <c r="M1907" s="42" t="s">
        <v>883</v>
      </c>
      <c r="N1907" s="39" t="s">
        <v>1424</v>
      </c>
      <c r="O1907" s="39" t="s">
        <v>1355</v>
      </c>
      <c r="P1907" s="39"/>
      <c r="Q1907" s="69"/>
      <c r="R1907" s="39"/>
    </row>
    <row r="1908" spans="1:18" ht="22.5" x14ac:dyDescent="0.25">
      <c r="A1908" s="64"/>
      <c r="B1908" s="76"/>
      <c r="C1908" s="76"/>
      <c r="D1908" s="73"/>
      <c r="E1908" s="70"/>
      <c r="F1908" s="70"/>
      <c r="G1908" s="70"/>
      <c r="H1908" s="27" t="s">
        <v>1318</v>
      </c>
      <c r="I1908" s="27" t="s">
        <v>1344</v>
      </c>
      <c r="J1908" s="27" t="s">
        <v>1322</v>
      </c>
      <c r="K1908" s="27" t="s">
        <v>1388</v>
      </c>
      <c r="L1908" s="27" t="s">
        <v>1335</v>
      </c>
      <c r="M1908" s="42" t="s">
        <v>887</v>
      </c>
      <c r="N1908" s="39" t="s">
        <v>1151</v>
      </c>
      <c r="O1908" s="39" t="s">
        <v>1352</v>
      </c>
      <c r="P1908" s="39"/>
      <c r="Q1908" s="70"/>
      <c r="R1908" s="39"/>
    </row>
    <row r="1909" spans="1:18" x14ac:dyDescent="0.25">
      <c r="A1909" s="62">
        <f>A1906+1</f>
        <v>515</v>
      </c>
      <c r="B1909" s="65">
        <v>-88.309259999999995</v>
      </c>
      <c r="C1909" s="65">
        <v>41.844526999999999</v>
      </c>
      <c r="D1909" s="71" t="s">
        <v>16</v>
      </c>
      <c r="E1909" s="68" t="s">
        <v>546</v>
      </c>
      <c r="F1909" s="68" t="s">
        <v>1342</v>
      </c>
      <c r="G1909" s="68" t="s">
        <v>1425</v>
      </c>
      <c r="H1909" s="27" t="s">
        <v>1316</v>
      </c>
      <c r="I1909" s="27" t="s">
        <v>1344</v>
      </c>
      <c r="J1909" s="27" t="s">
        <v>1322</v>
      </c>
      <c r="K1909" s="27" t="s">
        <v>1333</v>
      </c>
      <c r="L1909" s="27" t="s">
        <v>1337</v>
      </c>
      <c r="M1909" s="42" t="s">
        <v>881</v>
      </c>
      <c r="N1909" s="39" t="s">
        <v>1426</v>
      </c>
      <c r="O1909" s="39"/>
      <c r="P1909" s="39"/>
      <c r="Q1909" s="68" t="s">
        <v>1313</v>
      </c>
      <c r="R1909" s="39"/>
    </row>
    <row r="1910" spans="1:18" ht="22.5" x14ac:dyDescent="0.25">
      <c r="A1910" s="63"/>
      <c r="B1910" s="66"/>
      <c r="C1910" s="66"/>
      <c r="D1910" s="72"/>
      <c r="E1910" s="69"/>
      <c r="F1910" s="69"/>
      <c r="G1910" s="69"/>
      <c r="H1910" s="27" t="s">
        <v>1317</v>
      </c>
      <c r="I1910" s="27" t="s">
        <v>1344</v>
      </c>
      <c r="J1910" s="27" t="s">
        <v>1322</v>
      </c>
      <c r="K1910" s="27" t="s">
        <v>1388</v>
      </c>
      <c r="L1910" s="27" t="s">
        <v>1335</v>
      </c>
      <c r="M1910" s="42" t="s">
        <v>883</v>
      </c>
      <c r="N1910" s="39" t="s">
        <v>1151</v>
      </c>
      <c r="O1910" s="39"/>
      <c r="P1910" s="39"/>
      <c r="Q1910" s="69"/>
      <c r="R1910" s="39"/>
    </row>
    <row r="1911" spans="1:18" x14ac:dyDescent="0.25">
      <c r="A1911" s="63"/>
      <c r="B1911" s="66"/>
      <c r="C1911" s="66"/>
      <c r="D1911" s="72"/>
      <c r="E1911" s="69"/>
      <c r="F1911" s="69"/>
      <c r="G1911" s="70"/>
      <c r="H1911" s="27" t="s">
        <v>1318</v>
      </c>
      <c r="I1911" s="27" t="s">
        <v>1344</v>
      </c>
      <c r="J1911" s="27" t="s">
        <v>1322</v>
      </c>
      <c r="K1911" s="27" t="s">
        <v>1350</v>
      </c>
      <c r="L1911" s="27" t="s">
        <v>1337</v>
      </c>
      <c r="M1911" s="42" t="s">
        <v>887</v>
      </c>
      <c r="N1911" s="39" t="s">
        <v>901</v>
      </c>
      <c r="O1911" s="39" t="s">
        <v>1352</v>
      </c>
      <c r="P1911" s="39"/>
      <c r="Q1911" s="69"/>
      <c r="R1911" s="39"/>
    </row>
    <row r="1912" spans="1:18" x14ac:dyDescent="0.25">
      <c r="A1912" s="63"/>
      <c r="B1912" s="66"/>
      <c r="C1912" s="66"/>
      <c r="D1912" s="72"/>
      <c r="E1912" s="69"/>
      <c r="F1912" s="69"/>
      <c r="G1912" s="68" t="s">
        <v>1427</v>
      </c>
      <c r="H1912" s="27" t="s">
        <v>1316</v>
      </c>
      <c r="I1912" s="27" t="s">
        <v>1344</v>
      </c>
      <c r="J1912" s="27" t="s">
        <v>1322</v>
      </c>
      <c r="K1912" s="27" t="s">
        <v>1333</v>
      </c>
      <c r="L1912" s="27" t="s">
        <v>1337</v>
      </c>
      <c r="M1912" s="42" t="s">
        <v>881</v>
      </c>
      <c r="N1912" s="39" t="s">
        <v>1426</v>
      </c>
      <c r="O1912" s="39"/>
      <c r="P1912" s="39"/>
      <c r="Q1912" s="69"/>
      <c r="R1912" s="39"/>
    </row>
    <row r="1913" spans="1:18" ht="22.5" x14ac:dyDescent="0.25">
      <c r="A1913" s="63"/>
      <c r="B1913" s="66"/>
      <c r="C1913" s="66"/>
      <c r="D1913" s="72"/>
      <c r="E1913" s="69"/>
      <c r="F1913" s="69"/>
      <c r="G1913" s="69"/>
      <c r="H1913" s="27" t="s">
        <v>1317</v>
      </c>
      <c r="I1913" s="27" t="s">
        <v>1344</v>
      </c>
      <c r="J1913" s="27" t="s">
        <v>1322</v>
      </c>
      <c r="K1913" s="27" t="s">
        <v>1388</v>
      </c>
      <c r="L1913" s="27" t="s">
        <v>1335</v>
      </c>
      <c r="M1913" s="42" t="s">
        <v>883</v>
      </c>
      <c r="N1913" s="39" t="s">
        <v>1151</v>
      </c>
      <c r="O1913" s="39"/>
      <c r="P1913" s="39"/>
      <c r="Q1913" s="69"/>
      <c r="R1913" s="39"/>
    </row>
    <row r="1914" spans="1:18" x14ac:dyDescent="0.25">
      <c r="A1914" s="64"/>
      <c r="B1914" s="67"/>
      <c r="C1914" s="67"/>
      <c r="D1914" s="73"/>
      <c r="E1914" s="70"/>
      <c r="F1914" s="70"/>
      <c r="G1914" s="70"/>
      <c r="H1914" s="27" t="s">
        <v>1318</v>
      </c>
      <c r="I1914" s="27" t="s">
        <v>1344</v>
      </c>
      <c r="J1914" s="27" t="s">
        <v>1322</v>
      </c>
      <c r="K1914" s="27" t="s">
        <v>1350</v>
      </c>
      <c r="L1914" s="27" t="s">
        <v>1337</v>
      </c>
      <c r="M1914" s="42" t="s">
        <v>887</v>
      </c>
      <c r="N1914" s="39" t="s">
        <v>901</v>
      </c>
      <c r="O1914" s="39" t="s">
        <v>1352</v>
      </c>
      <c r="P1914" s="39"/>
      <c r="Q1914" s="70"/>
      <c r="R1914" s="39"/>
    </row>
    <row r="1915" spans="1:18" x14ac:dyDescent="0.25">
      <c r="A1915" s="79">
        <f>A1909+1</f>
        <v>516</v>
      </c>
      <c r="B1915" s="88">
        <v>-88.309889999999996</v>
      </c>
      <c r="C1915" s="88">
        <v>41.840381000000001</v>
      </c>
      <c r="D1915" s="81" t="s">
        <v>21</v>
      </c>
      <c r="E1915" s="81" t="s">
        <v>552</v>
      </c>
      <c r="F1915" s="15"/>
      <c r="G1915" s="15" t="s">
        <v>664</v>
      </c>
      <c r="H1915" s="27"/>
      <c r="I1915" s="27"/>
      <c r="J1915" s="27"/>
      <c r="K1915" s="27"/>
      <c r="L1915" s="27"/>
      <c r="M1915" s="47" t="s">
        <v>895</v>
      </c>
      <c r="N1915" s="48" t="s">
        <v>885</v>
      </c>
      <c r="O1915" s="48"/>
      <c r="P1915" s="48"/>
      <c r="Q1915" s="81" t="s">
        <v>1229</v>
      </c>
      <c r="R1915" s="81"/>
    </row>
    <row r="1916" spans="1:18" x14ac:dyDescent="0.25">
      <c r="A1916" s="79"/>
      <c r="B1916" s="88"/>
      <c r="C1916" s="88"/>
      <c r="D1916" s="81"/>
      <c r="E1916" s="81"/>
      <c r="F1916" s="15"/>
      <c r="G1916" s="15" t="s">
        <v>640</v>
      </c>
      <c r="H1916" s="27"/>
      <c r="I1916" s="27"/>
      <c r="J1916" s="27"/>
      <c r="K1916" s="27"/>
      <c r="L1916" s="27"/>
      <c r="M1916" s="47" t="s">
        <v>881</v>
      </c>
      <c r="N1916" s="45" t="s">
        <v>885</v>
      </c>
      <c r="O1916" s="45"/>
      <c r="P1916" s="45"/>
      <c r="Q1916" s="81"/>
      <c r="R1916" s="81"/>
    </row>
    <row r="1917" spans="1:18" ht="45.75" x14ac:dyDescent="0.25">
      <c r="A1917" s="18">
        <f>A1915+1</f>
        <v>517</v>
      </c>
      <c r="B1917" s="19">
        <v>-88.310233999999994</v>
      </c>
      <c r="C1917" s="19">
        <v>41.838861000000001</v>
      </c>
      <c r="D1917" s="15" t="s">
        <v>21</v>
      </c>
      <c r="E1917" s="15" t="s">
        <v>552</v>
      </c>
      <c r="F1917" s="15"/>
      <c r="G1917" s="15" t="s">
        <v>640</v>
      </c>
      <c r="H1917" s="27"/>
      <c r="I1917" s="27"/>
      <c r="J1917" s="27"/>
      <c r="K1917" s="27"/>
      <c r="L1917" s="27"/>
      <c r="M1917" s="47" t="s">
        <v>883</v>
      </c>
      <c r="N1917" s="45" t="s">
        <v>888</v>
      </c>
      <c r="O1917" s="45"/>
      <c r="P1917" s="45"/>
      <c r="Q1917" s="15" t="s">
        <v>10</v>
      </c>
      <c r="R1917" s="15"/>
    </row>
    <row r="1918" spans="1:18" ht="22.5" x14ac:dyDescent="0.25">
      <c r="A1918" s="79">
        <f>A1917+1</f>
        <v>518</v>
      </c>
      <c r="B1918" s="88">
        <v>-88.310882462999999</v>
      </c>
      <c r="C1918" s="88">
        <v>41.837443696000001</v>
      </c>
      <c r="D1918" s="80" t="s">
        <v>23</v>
      </c>
      <c r="E1918" s="81" t="s">
        <v>552</v>
      </c>
      <c r="F1918" s="15"/>
      <c r="G1918" s="81" t="s">
        <v>665</v>
      </c>
      <c r="H1918" s="27"/>
      <c r="I1918" s="27"/>
      <c r="J1918" s="27"/>
      <c r="K1918" s="27"/>
      <c r="L1918" s="27"/>
      <c r="M1918" s="47" t="s">
        <v>887</v>
      </c>
      <c r="N1918" s="45" t="s">
        <v>890</v>
      </c>
      <c r="O1918" s="45"/>
      <c r="P1918" s="45"/>
      <c r="Q1918" s="80" t="s">
        <v>1229</v>
      </c>
      <c r="R1918" s="80"/>
    </row>
    <row r="1919" spans="1:18" x14ac:dyDescent="0.25">
      <c r="A1919" s="79"/>
      <c r="B1919" s="88"/>
      <c r="C1919" s="88"/>
      <c r="D1919" s="81"/>
      <c r="E1919" s="81"/>
      <c r="F1919" s="15"/>
      <c r="G1919" s="81"/>
      <c r="H1919" s="27"/>
      <c r="I1919" s="27"/>
      <c r="J1919" s="27"/>
      <c r="K1919" s="27"/>
      <c r="L1919" s="27"/>
      <c r="M1919" s="47" t="s">
        <v>881</v>
      </c>
      <c r="N1919" s="45" t="s">
        <v>885</v>
      </c>
      <c r="O1919" s="45"/>
      <c r="P1919" s="45"/>
      <c r="Q1919" s="81"/>
      <c r="R1919" s="81"/>
    </row>
    <row r="1920" spans="1:18" ht="22.5" x14ac:dyDescent="0.25">
      <c r="A1920" s="79"/>
      <c r="B1920" s="88"/>
      <c r="C1920" s="88"/>
      <c r="D1920" s="81"/>
      <c r="E1920" s="81" t="s">
        <v>552</v>
      </c>
      <c r="F1920" s="15"/>
      <c r="G1920" s="81" t="s">
        <v>666</v>
      </c>
      <c r="H1920" s="27"/>
      <c r="I1920" s="27"/>
      <c r="J1920" s="27"/>
      <c r="K1920" s="27"/>
      <c r="L1920" s="27"/>
      <c r="M1920" s="47" t="s">
        <v>883</v>
      </c>
      <c r="N1920" s="45" t="s">
        <v>888</v>
      </c>
      <c r="O1920" s="45"/>
      <c r="P1920" s="45"/>
      <c r="Q1920" s="81"/>
      <c r="R1920" s="81"/>
    </row>
    <row r="1921" spans="1:18" ht="22.5" x14ac:dyDescent="0.25">
      <c r="A1921" s="79"/>
      <c r="B1921" s="88"/>
      <c r="C1921" s="88"/>
      <c r="D1921" s="81"/>
      <c r="E1921" s="81"/>
      <c r="F1921" s="15"/>
      <c r="G1921" s="81"/>
      <c r="H1921" s="27"/>
      <c r="I1921" s="27"/>
      <c r="J1921" s="27"/>
      <c r="K1921" s="27"/>
      <c r="L1921" s="27"/>
      <c r="M1921" s="47" t="s">
        <v>887</v>
      </c>
      <c r="N1921" s="45" t="s">
        <v>890</v>
      </c>
      <c r="O1921" s="45"/>
      <c r="P1921" s="45"/>
      <c r="Q1921" s="81"/>
      <c r="R1921" s="81"/>
    </row>
    <row r="1922" spans="1:18" x14ac:dyDescent="0.25">
      <c r="A1922" s="79">
        <f>A1918+1</f>
        <v>519</v>
      </c>
      <c r="B1922" s="88">
        <v>-88.311366000000007</v>
      </c>
      <c r="C1922" s="88">
        <v>41.836647999999997</v>
      </c>
      <c r="D1922" s="81" t="s">
        <v>16</v>
      </c>
      <c r="E1922" s="81" t="s">
        <v>13</v>
      </c>
      <c r="F1922" s="15"/>
      <c r="G1922" s="81" t="s">
        <v>645</v>
      </c>
      <c r="H1922" s="27"/>
      <c r="I1922" s="27"/>
      <c r="J1922" s="27"/>
      <c r="K1922" s="27"/>
      <c r="L1922" s="27"/>
      <c r="M1922" s="47" t="s">
        <v>881</v>
      </c>
      <c r="N1922" s="45" t="s">
        <v>893</v>
      </c>
      <c r="O1922" s="45"/>
      <c r="P1922" s="45"/>
      <c r="Q1922" s="81" t="s">
        <v>10</v>
      </c>
      <c r="R1922" s="81"/>
    </row>
    <row r="1923" spans="1:18" x14ac:dyDescent="0.25">
      <c r="A1923" s="79"/>
      <c r="B1923" s="88"/>
      <c r="C1923" s="88"/>
      <c r="D1923" s="81"/>
      <c r="E1923" s="81"/>
      <c r="F1923" s="15"/>
      <c r="G1923" s="81"/>
      <c r="H1923" s="27"/>
      <c r="I1923" s="27"/>
      <c r="J1923" s="27"/>
      <c r="K1923" s="27"/>
      <c r="L1923" s="27"/>
      <c r="M1923" s="47" t="s">
        <v>895</v>
      </c>
      <c r="N1923" s="48" t="s">
        <v>885</v>
      </c>
      <c r="O1923" s="48"/>
      <c r="P1923" s="48"/>
      <c r="Q1923" s="81"/>
      <c r="R1923" s="81"/>
    </row>
    <row r="1924" spans="1:18" x14ac:dyDescent="0.25">
      <c r="A1924" s="79"/>
      <c r="B1924" s="88"/>
      <c r="C1924" s="88"/>
      <c r="D1924" s="81"/>
      <c r="E1924" s="81"/>
      <c r="F1924" s="15"/>
      <c r="G1924" s="81"/>
      <c r="H1924" s="27"/>
      <c r="I1924" s="27"/>
      <c r="J1924" s="27"/>
      <c r="K1924" s="27"/>
      <c r="L1924" s="27"/>
      <c r="M1924" s="47" t="s">
        <v>881</v>
      </c>
      <c r="N1924" s="45" t="s">
        <v>896</v>
      </c>
      <c r="O1924" s="45"/>
      <c r="P1924" s="45"/>
      <c r="Q1924" s="81"/>
      <c r="R1924" s="81"/>
    </row>
    <row r="1925" spans="1:18" x14ac:dyDescent="0.25">
      <c r="A1925" s="79"/>
      <c r="B1925" s="88"/>
      <c r="C1925" s="88"/>
      <c r="D1925" s="81"/>
      <c r="E1925" s="81"/>
      <c r="F1925" s="15"/>
      <c r="G1925" s="81"/>
      <c r="H1925" s="27"/>
      <c r="I1925" s="27"/>
      <c r="J1925" s="27"/>
      <c r="K1925" s="27"/>
      <c r="L1925" s="27"/>
      <c r="M1925" s="47" t="s">
        <v>881</v>
      </c>
      <c r="N1925" s="47" t="s">
        <v>1432</v>
      </c>
      <c r="O1925" s="47"/>
      <c r="P1925" s="47"/>
      <c r="Q1925" s="81"/>
      <c r="R1925" s="81"/>
    </row>
    <row r="1926" spans="1:18" ht="45.75" x14ac:dyDescent="0.25">
      <c r="A1926" s="18">
        <f>A1922+1</f>
        <v>520</v>
      </c>
      <c r="B1926" s="19">
        <v>-88.311698000000007</v>
      </c>
      <c r="C1926" s="19">
        <v>41.836075999999998</v>
      </c>
      <c r="D1926" s="15" t="s">
        <v>16</v>
      </c>
      <c r="E1926" s="15" t="s">
        <v>13</v>
      </c>
      <c r="F1926" s="15"/>
      <c r="G1926" s="15" t="s">
        <v>645</v>
      </c>
      <c r="H1926" s="27"/>
      <c r="I1926" s="27"/>
      <c r="J1926" s="27"/>
      <c r="K1926" s="27"/>
      <c r="L1926" s="27"/>
      <c r="M1926" s="47" t="s">
        <v>881</v>
      </c>
      <c r="N1926" s="45" t="s">
        <v>898</v>
      </c>
      <c r="O1926" s="45"/>
      <c r="P1926" s="45"/>
      <c r="Q1926" s="15" t="s">
        <v>10</v>
      </c>
      <c r="R1926" s="15"/>
    </row>
    <row r="1927" spans="1:18" ht="45.75" x14ac:dyDescent="0.25">
      <c r="A1927" s="18">
        <f t="shared" ref="A1927:A1932" si="0">A1926+1</f>
        <v>521</v>
      </c>
      <c r="B1927" s="19">
        <v>-88.311695999999998</v>
      </c>
      <c r="C1927" s="19">
        <v>41.836052000000002</v>
      </c>
      <c r="D1927" s="15" t="s">
        <v>21</v>
      </c>
      <c r="E1927" s="15" t="s">
        <v>13</v>
      </c>
      <c r="F1927" s="15"/>
      <c r="G1927" s="15" t="s">
        <v>640</v>
      </c>
      <c r="H1927" s="27"/>
      <c r="I1927" s="27"/>
      <c r="J1927" s="27"/>
      <c r="K1927" s="27"/>
      <c r="L1927" s="27"/>
      <c r="M1927" s="47" t="s">
        <v>883</v>
      </c>
      <c r="N1927" s="45" t="s">
        <v>885</v>
      </c>
      <c r="O1927" s="45"/>
      <c r="P1927" s="45"/>
      <c r="Q1927" s="15" t="s">
        <v>10</v>
      </c>
      <c r="R1927" s="15"/>
    </row>
    <row r="1928" spans="1:18" ht="45.75" x14ac:dyDescent="0.25">
      <c r="A1928" s="18">
        <f t="shared" si="0"/>
        <v>522</v>
      </c>
      <c r="B1928" s="19">
        <v>-88.311688000000004</v>
      </c>
      <c r="C1928" s="19">
        <v>41.836021000000002</v>
      </c>
      <c r="D1928" s="15" t="s">
        <v>16</v>
      </c>
      <c r="E1928" s="15" t="s">
        <v>13</v>
      </c>
      <c r="F1928" s="15"/>
      <c r="G1928" s="15" t="s">
        <v>644</v>
      </c>
      <c r="H1928" s="27"/>
      <c r="I1928" s="27"/>
      <c r="J1928" s="27"/>
      <c r="K1928" s="27"/>
      <c r="L1928" s="27"/>
      <c r="M1928" s="47" t="s">
        <v>887</v>
      </c>
      <c r="N1928" s="45" t="s">
        <v>899</v>
      </c>
      <c r="O1928" s="45"/>
      <c r="P1928" s="45"/>
      <c r="Q1928" s="15" t="s">
        <v>10</v>
      </c>
      <c r="R1928" s="15"/>
    </row>
    <row r="1929" spans="1:18" ht="45.75" x14ac:dyDescent="0.25">
      <c r="A1929" s="18">
        <f t="shared" si="0"/>
        <v>523</v>
      </c>
      <c r="B1929" s="19">
        <v>-88.313252000000006</v>
      </c>
      <c r="C1929" s="19">
        <v>41.833908000000001</v>
      </c>
      <c r="D1929" s="15" t="s">
        <v>16</v>
      </c>
      <c r="E1929" s="15" t="s">
        <v>13</v>
      </c>
      <c r="F1929" s="15"/>
      <c r="G1929" s="15" t="s">
        <v>645</v>
      </c>
      <c r="H1929" s="27"/>
      <c r="I1929" s="27"/>
      <c r="J1929" s="27"/>
      <c r="K1929" s="27"/>
      <c r="L1929" s="27"/>
      <c r="M1929" s="47" t="s">
        <v>881</v>
      </c>
      <c r="N1929" s="47" t="s">
        <v>900</v>
      </c>
      <c r="O1929" s="47"/>
      <c r="P1929" s="47"/>
      <c r="Q1929" s="15" t="s">
        <v>10</v>
      </c>
      <c r="R1929" s="15"/>
    </row>
    <row r="1930" spans="1:18" ht="45.75" x14ac:dyDescent="0.25">
      <c r="A1930" s="18">
        <f t="shared" si="0"/>
        <v>524</v>
      </c>
      <c r="B1930" s="19">
        <v>-88.313258000000005</v>
      </c>
      <c r="C1930" s="19">
        <v>41.833877999999999</v>
      </c>
      <c r="D1930" s="15" t="s">
        <v>21</v>
      </c>
      <c r="E1930" s="15" t="s">
        <v>13</v>
      </c>
      <c r="F1930" s="15"/>
      <c r="G1930" s="15" t="s">
        <v>640</v>
      </c>
      <c r="H1930" s="27"/>
      <c r="I1930" s="27"/>
      <c r="J1930" s="27"/>
      <c r="K1930" s="27"/>
      <c r="L1930" s="27"/>
      <c r="M1930" s="47" t="s">
        <v>881</v>
      </c>
      <c r="N1930" s="47" t="s">
        <v>900</v>
      </c>
      <c r="O1930" s="47"/>
      <c r="P1930" s="47"/>
      <c r="Q1930" s="15" t="s">
        <v>10</v>
      </c>
      <c r="R1930" s="15"/>
    </row>
    <row r="1931" spans="1:18" ht="45.75" x14ac:dyDescent="0.25">
      <c r="A1931" s="18">
        <f t="shared" si="0"/>
        <v>525</v>
      </c>
      <c r="B1931" s="19">
        <v>-88.31326</v>
      </c>
      <c r="C1931" s="19">
        <v>41.833844999999997</v>
      </c>
      <c r="D1931" s="15" t="s">
        <v>16</v>
      </c>
      <c r="E1931" s="15" t="s">
        <v>13</v>
      </c>
      <c r="F1931" s="15"/>
      <c r="G1931" s="15" t="s">
        <v>644</v>
      </c>
      <c r="H1931" s="27"/>
      <c r="I1931" s="27"/>
      <c r="J1931" s="27"/>
      <c r="K1931" s="27"/>
      <c r="L1931" s="27"/>
      <c r="M1931" s="47" t="s">
        <v>881</v>
      </c>
      <c r="N1931" s="45" t="s">
        <v>893</v>
      </c>
      <c r="O1931" s="45"/>
      <c r="P1931" s="45"/>
      <c r="Q1931" s="15" t="s">
        <v>10</v>
      </c>
      <c r="R1931" s="15"/>
    </row>
    <row r="1932" spans="1:18" x14ac:dyDescent="0.25">
      <c r="A1932" s="79">
        <f t="shared" si="0"/>
        <v>526</v>
      </c>
      <c r="B1932" s="88">
        <v>-88.316215999999997</v>
      </c>
      <c r="C1932" s="88">
        <v>41.830983000000003</v>
      </c>
      <c r="D1932" s="68" t="s">
        <v>21</v>
      </c>
      <c r="E1932" s="15" t="s">
        <v>13</v>
      </c>
      <c r="F1932" s="15"/>
      <c r="G1932" s="15" t="s">
        <v>645</v>
      </c>
      <c r="H1932" s="27"/>
      <c r="I1932" s="27"/>
      <c r="J1932" s="27"/>
      <c r="K1932" s="27"/>
      <c r="L1932" s="27"/>
      <c r="M1932" s="47" t="s">
        <v>883</v>
      </c>
      <c r="N1932" s="47" t="s">
        <v>900</v>
      </c>
      <c r="O1932" s="47"/>
      <c r="P1932" s="47"/>
      <c r="Q1932" s="15" t="s">
        <v>1229</v>
      </c>
      <c r="R1932" s="81" t="s">
        <v>1293</v>
      </c>
    </row>
    <row r="1933" spans="1:18" x14ac:dyDescent="0.25">
      <c r="A1933" s="79"/>
      <c r="B1933" s="88"/>
      <c r="C1933" s="88"/>
      <c r="D1933" s="69"/>
      <c r="E1933" s="15" t="s">
        <v>13</v>
      </c>
      <c r="F1933" s="15"/>
      <c r="G1933" s="15" t="s">
        <v>640</v>
      </c>
      <c r="H1933" s="27"/>
      <c r="I1933" s="27"/>
      <c r="J1933" s="27"/>
      <c r="K1933" s="27"/>
      <c r="L1933" s="27"/>
      <c r="M1933" s="47" t="s">
        <v>881</v>
      </c>
      <c r="N1933" s="45" t="s">
        <v>885</v>
      </c>
      <c r="O1933" s="45"/>
      <c r="P1933" s="45"/>
      <c r="Q1933" s="15" t="s">
        <v>1229</v>
      </c>
      <c r="R1933" s="81"/>
    </row>
    <row r="1934" spans="1:18" x14ac:dyDescent="0.25">
      <c r="A1934" s="79"/>
      <c r="B1934" s="88"/>
      <c r="C1934" s="88"/>
      <c r="D1934" s="70"/>
      <c r="E1934" s="15" t="s">
        <v>13</v>
      </c>
      <c r="F1934" s="15"/>
      <c r="G1934" s="15" t="s">
        <v>644</v>
      </c>
      <c r="H1934" s="27"/>
      <c r="I1934" s="27"/>
      <c r="J1934" s="27"/>
      <c r="K1934" s="27"/>
      <c r="L1934" s="27"/>
      <c r="M1934" s="47" t="s">
        <v>883</v>
      </c>
      <c r="N1934" s="45" t="s">
        <v>901</v>
      </c>
      <c r="O1934" s="45"/>
      <c r="P1934" s="45"/>
      <c r="Q1934" s="15" t="s">
        <v>1229</v>
      </c>
      <c r="R1934" s="81"/>
    </row>
    <row r="1935" spans="1:18" x14ac:dyDescent="0.25">
      <c r="A1935" s="79">
        <f>A1932+1</f>
        <v>527</v>
      </c>
      <c r="B1935" s="88">
        <v>-88.319084580394801</v>
      </c>
      <c r="C1935" s="88">
        <v>41.828716685053799</v>
      </c>
      <c r="D1935" s="80" t="s">
        <v>1451</v>
      </c>
      <c r="E1935" s="81" t="s">
        <v>13</v>
      </c>
      <c r="F1935" s="15"/>
      <c r="G1935" s="81" t="s">
        <v>667</v>
      </c>
      <c r="H1935" s="27"/>
      <c r="I1935" s="27"/>
      <c r="J1935" s="27"/>
      <c r="K1935" s="27"/>
      <c r="L1935" s="27"/>
      <c r="M1935" s="47" t="s">
        <v>881</v>
      </c>
      <c r="N1935" s="45" t="s">
        <v>912</v>
      </c>
      <c r="O1935" s="45"/>
      <c r="P1935" s="45"/>
      <c r="Q1935" s="80" t="s">
        <v>10</v>
      </c>
      <c r="R1935" s="80"/>
    </row>
    <row r="1936" spans="1:18" x14ac:dyDescent="0.25">
      <c r="A1936" s="79"/>
      <c r="B1936" s="88"/>
      <c r="C1936" s="88"/>
      <c r="D1936" s="80"/>
      <c r="E1936" s="81"/>
      <c r="F1936" s="15"/>
      <c r="G1936" s="81"/>
      <c r="H1936" s="27"/>
      <c r="I1936" s="27"/>
      <c r="J1936" s="27"/>
      <c r="K1936" s="27"/>
      <c r="L1936" s="27"/>
      <c r="M1936" s="47" t="s">
        <v>883</v>
      </c>
      <c r="N1936" s="45" t="s">
        <v>885</v>
      </c>
      <c r="O1936" s="45"/>
      <c r="P1936" s="45"/>
      <c r="Q1936" s="80"/>
      <c r="R1936" s="80"/>
    </row>
    <row r="1937" spans="1:18" x14ac:dyDescent="0.25">
      <c r="A1937" s="79"/>
      <c r="B1937" s="88"/>
      <c r="C1937" s="88"/>
      <c r="D1937" s="80"/>
      <c r="E1937" s="81" t="s">
        <v>13</v>
      </c>
      <c r="F1937" s="15"/>
      <c r="G1937" s="81" t="s">
        <v>668</v>
      </c>
      <c r="H1937" s="27"/>
      <c r="I1937" s="27"/>
      <c r="J1937" s="27"/>
      <c r="K1937" s="27"/>
      <c r="L1937" s="27"/>
      <c r="M1937" s="47" t="s">
        <v>881</v>
      </c>
      <c r="N1937" s="45" t="s">
        <v>912</v>
      </c>
      <c r="O1937" s="45"/>
      <c r="P1937" s="45"/>
      <c r="Q1937" s="80"/>
      <c r="R1937" s="80"/>
    </row>
    <row r="1938" spans="1:18" x14ac:dyDescent="0.25">
      <c r="A1938" s="79"/>
      <c r="B1938" s="88"/>
      <c r="C1938" s="88"/>
      <c r="D1938" s="80"/>
      <c r="E1938" s="81"/>
      <c r="F1938" s="15"/>
      <c r="G1938" s="81"/>
      <c r="H1938" s="27"/>
      <c r="I1938" s="27"/>
      <c r="J1938" s="27"/>
      <c r="K1938" s="27"/>
      <c r="L1938" s="27"/>
      <c r="M1938" s="47" t="s">
        <v>883</v>
      </c>
      <c r="N1938" s="45" t="s">
        <v>885</v>
      </c>
      <c r="O1938" s="45"/>
      <c r="P1938" s="45"/>
      <c r="Q1938" s="80"/>
      <c r="R1938" s="80"/>
    </row>
    <row r="1939" spans="1:18" x14ac:dyDescent="0.25">
      <c r="A1939" s="79"/>
      <c r="B1939" s="88"/>
      <c r="C1939" s="88"/>
      <c r="D1939" s="80"/>
      <c r="E1939" s="81" t="s">
        <v>13</v>
      </c>
      <c r="F1939" s="15"/>
      <c r="G1939" s="81" t="s">
        <v>669</v>
      </c>
      <c r="H1939" s="27"/>
      <c r="I1939" s="27"/>
      <c r="J1939" s="27"/>
      <c r="K1939" s="27"/>
      <c r="L1939" s="27"/>
      <c r="M1939" s="47" t="s">
        <v>881</v>
      </c>
      <c r="N1939" s="45" t="s">
        <v>885</v>
      </c>
      <c r="O1939" s="45"/>
      <c r="P1939" s="45"/>
      <c r="Q1939" s="80"/>
      <c r="R1939" s="80"/>
    </row>
    <row r="1940" spans="1:18" x14ac:dyDescent="0.25">
      <c r="A1940" s="79"/>
      <c r="B1940" s="88"/>
      <c r="C1940" s="88"/>
      <c r="D1940" s="80"/>
      <c r="E1940" s="81"/>
      <c r="F1940" s="15"/>
      <c r="G1940" s="81"/>
      <c r="H1940" s="27"/>
      <c r="I1940" s="27"/>
      <c r="J1940" s="27"/>
      <c r="K1940" s="27"/>
      <c r="L1940" s="27"/>
      <c r="M1940" s="47" t="s">
        <v>883</v>
      </c>
      <c r="N1940" s="45" t="s">
        <v>903</v>
      </c>
      <c r="O1940" s="45"/>
      <c r="P1940" s="45"/>
      <c r="Q1940" s="80"/>
      <c r="R1940" s="80"/>
    </row>
    <row r="1941" spans="1:18" ht="45" x14ac:dyDescent="0.25">
      <c r="A1941" s="79">
        <f>A1935+1</f>
        <v>528</v>
      </c>
      <c r="B1941" s="88">
        <v>-88.321816217000006</v>
      </c>
      <c r="C1941" s="88">
        <v>41.826179951</v>
      </c>
      <c r="D1941" s="80" t="s">
        <v>1451</v>
      </c>
      <c r="E1941" s="81" t="s">
        <v>13</v>
      </c>
      <c r="F1941" s="15"/>
      <c r="G1941" s="81" t="s">
        <v>670</v>
      </c>
      <c r="H1941" s="27"/>
      <c r="I1941" s="27"/>
      <c r="J1941" s="27"/>
      <c r="K1941" s="27"/>
      <c r="L1941" s="27"/>
      <c r="M1941" s="47" t="s">
        <v>887</v>
      </c>
      <c r="N1941" s="45" t="s">
        <v>904</v>
      </c>
      <c r="O1941" s="45"/>
      <c r="P1941" s="45"/>
      <c r="Q1941" s="80" t="s">
        <v>10</v>
      </c>
      <c r="R1941" s="80"/>
    </row>
    <row r="1942" spans="1:18" x14ac:dyDescent="0.25">
      <c r="A1942" s="79"/>
      <c r="B1942" s="88"/>
      <c r="C1942" s="88"/>
      <c r="D1942" s="81"/>
      <c r="E1942" s="81"/>
      <c r="F1942" s="15"/>
      <c r="G1942" s="81"/>
      <c r="H1942" s="27"/>
      <c r="I1942" s="27"/>
      <c r="J1942" s="27"/>
      <c r="K1942" s="27"/>
      <c r="L1942" s="27"/>
      <c r="M1942" s="47" t="s">
        <v>881</v>
      </c>
      <c r="N1942" s="45" t="s">
        <v>885</v>
      </c>
      <c r="O1942" s="45"/>
      <c r="P1942" s="45"/>
      <c r="Q1942" s="81"/>
      <c r="R1942" s="81"/>
    </row>
    <row r="1943" spans="1:18" x14ac:dyDescent="0.25">
      <c r="A1943" s="79"/>
      <c r="B1943" s="88"/>
      <c r="C1943" s="88"/>
      <c r="D1943" s="81"/>
      <c r="E1943" s="81" t="s">
        <v>13</v>
      </c>
      <c r="F1943" s="15"/>
      <c r="G1943" s="81" t="s">
        <v>671</v>
      </c>
      <c r="H1943" s="27"/>
      <c r="I1943" s="27"/>
      <c r="J1943" s="27"/>
      <c r="K1943" s="27"/>
      <c r="L1943" s="27"/>
      <c r="M1943" s="47" t="s">
        <v>883</v>
      </c>
      <c r="N1943" s="45" t="s">
        <v>905</v>
      </c>
      <c r="O1943" s="45"/>
      <c r="P1943" s="45"/>
      <c r="Q1943" s="81"/>
      <c r="R1943" s="81"/>
    </row>
    <row r="1944" spans="1:18" x14ac:dyDescent="0.25">
      <c r="A1944" s="79"/>
      <c r="B1944" s="88"/>
      <c r="C1944" s="88"/>
      <c r="D1944" s="81"/>
      <c r="E1944" s="81"/>
      <c r="F1944" s="15"/>
      <c r="G1944" s="81"/>
      <c r="H1944" s="27"/>
      <c r="I1944" s="27"/>
      <c r="J1944" s="27"/>
      <c r="K1944" s="27"/>
      <c r="L1944" s="27"/>
      <c r="M1944" s="47" t="s">
        <v>881</v>
      </c>
      <c r="N1944" s="45" t="s">
        <v>893</v>
      </c>
      <c r="O1944" s="45"/>
      <c r="P1944" s="45"/>
      <c r="Q1944" s="81"/>
      <c r="R1944" s="81"/>
    </row>
    <row r="1945" spans="1:18" x14ac:dyDescent="0.25">
      <c r="A1945" s="79"/>
      <c r="B1945" s="88"/>
      <c r="C1945" s="88"/>
      <c r="D1945" s="81"/>
      <c r="E1945" s="81"/>
      <c r="F1945" s="15"/>
      <c r="G1945" s="81"/>
      <c r="H1945" s="27"/>
      <c r="I1945" s="27"/>
      <c r="J1945" s="27"/>
      <c r="K1945" s="27"/>
      <c r="L1945" s="27"/>
      <c r="M1945" s="47" t="s">
        <v>881</v>
      </c>
      <c r="N1945" s="45" t="s">
        <v>885</v>
      </c>
      <c r="O1945" s="45"/>
      <c r="P1945" s="45"/>
      <c r="Q1945" s="81"/>
      <c r="R1945" s="81"/>
    </row>
    <row r="1946" spans="1:18" x14ac:dyDescent="0.25">
      <c r="A1946" s="79"/>
      <c r="B1946" s="88"/>
      <c r="C1946" s="88"/>
      <c r="D1946" s="81"/>
      <c r="E1946" s="81" t="s">
        <v>13</v>
      </c>
      <c r="F1946" s="15"/>
      <c r="G1946" s="81" t="s">
        <v>672</v>
      </c>
      <c r="H1946" s="27"/>
      <c r="I1946" s="27"/>
      <c r="J1946" s="27"/>
      <c r="K1946" s="27"/>
      <c r="L1946" s="27"/>
      <c r="M1946" s="47" t="s">
        <v>883</v>
      </c>
      <c r="N1946" s="45" t="s">
        <v>906</v>
      </c>
      <c r="O1946" s="45"/>
      <c r="P1946" s="45"/>
      <c r="Q1946" s="81"/>
      <c r="R1946" s="81"/>
    </row>
    <row r="1947" spans="1:18" ht="22.5" x14ac:dyDescent="0.25">
      <c r="A1947" s="79"/>
      <c r="B1947" s="88"/>
      <c r="C1947" s="88"/>
      <c r="D1947" s="81"/>
      <c r="E1947" s="81"/>
      <c r="F1947" s="15"/>
      <c r="G1947" s="81"/>
      <c r="H1947" s="27"/>
      <c r="I1947" s="27"/>
      <c r="J1947" s="27"/>
      <c r="K1947" s="27"/>
      <c r="L1947" s="27"/>
      <c r="M1947" s="47" t="s">
        <v>887</v>
      </c>
      <c r="N1947" s="45" t="s">
        <v>907</v>
      </c>
      <c r="O1947" s="45"/>
      <c r="P1947" s="45"/>
      <c r="Q1947" s="81"/>
      <c r="R1947" s="81"/>
    </row>
    <row r="1948" spans="1:18" ht="22.5" x14ac:dyDescent="0.25">
      <c r="A1948" s="79">
        <f>A1941+1</f>
        <v>529</v>
      </c>
      <c r="B1948" s="88">
        <v>-88.323698864999997</v>
      </c>
      <c r="C1948" s="88">
        <v>41.823803286999997</v>
      </c>
      <c r="D1948" s="80" t="s">
        <v>1451</v>
      </c>
      <c r="E1948" s="15" t="s">
        <v>13</v>
      </c>
      <c r="F1948" s="15"/>
      <c r="G1948" s="15" t="s">
        <v>673</v>
      </c>
      <c r="H1948" s="27"/>
      <c r="I1948" s="27"/>
      <c r="J1948" s="27"/>
      <c r="K1948" s="27"/>
      <c r="L1948" s="27"/>
      <c r="M1948" s="47" t="s">
        <v>881</v>
      </c>
      <c r="N1948" s="45" t="s">
        <v>893</v>
      </c>
      <c r="O1948" s="45"/>
      <c r="P1948" s="45"/>
      <c r="Q1948" s="80" t="s">
        <v>10</v>
      </c>
      <c r="R1948" s="80"/>
    </row>
    <row r="1949" spans="1:18" x14ac:dyDescent="0.25">
      <c r="A1949" s="79"/>
      <c r="B1949" s="88"/>
      <c r="C1949" s="88"/>
      <c r="D1949" s="81"/>
      <c r="E1949" s="81" t="s">
        <v>13</v>
      </c>
      <c r="F1949" s="15"/>
      <c r="G1949" s="81" t="s">
        <v>674</v>
      </c>
      <c r="H1949" s="27"/>
      <c r="I1949" s="27"/>
      <c r="J1949" s="27"/>
      <c r="K1949" s="27"/>
      <c r="L1949" s="27"/>
      <c r="M1949" s="47" t="s">
        <v>895</v>
      </c>
      <c r="N1949" s="48" t="s">
        <v>885</v>
      </c>
      <c r="O1949" s="48"/>
      <c r="P1949" s="48"/>
      <c r="Q1949" s="81"/>
      <c r="R1949" s="81"/>
    </row>
    <row r="1950" spans="1:18" x14ac:dyDescent="0.25">
      <c r="A1950" s="79"/>
      <c r="B1950" s="88"/>
      <c r="C1950" s="88"/>
      <c r="D1950" s="81"/>
      <c r="E1950" s="81"/>
      <c r="F1950" s="15"/>
      <c r="G1950" s="81"/>
      <c r="H1950" s="27"/>
      <c r="I1950" s="27"/>
      <c r="J1950" s="27"/>
      <c r="K1950" s="27"/>
      <c r="L1950" s="27"/>
      <c r="M1950" s="47" t="s">
        <v>895</v>
      </c>
      <c r="N1950" s="48" t="s">
        <v>912</v>
      </c>
      <c r="O1950" s="48"/>
      <c r="P1950" s="48"/>
      <c r="Q1950" s="81"/>
      <c r="R1950" s="81"/>
    </row>
    <row r="1951" spans="1:18" x14ac:dyDescent="0.25">
      <c r="A1951" s="79"/>
      <c r="B1951" s="88"/>
      <c r="C1951" s="88"/>
      <c r="D1951" s="81"/>
      <c r="E1951" s="81" t="s">
        <v>13</v>
      </c>
      <c r="F1951" s="15"/>
      <c r="G1951" s="81" t="s">
        <v>675</v>
      </c>
      <c r="H1951" s="27"/>
      <c r="I1951" s="27"/>
      <c r="J1951" s="27"/>
      <c r="K1951" s="27"/>
      <c r="L1951" s="27"/>
      <c r="M1951" s="47" t="s">
        <v>881</v>
      </c>
      <c r="N1951" s="45" t="s">
        <v>885</v>
      </c>
      <c r="O1951" s="45"/>
      <c r="P1951" s="45"/>
      <c r="Q1951" s="81"/>
      <c r="R1951" s="81"/>
    </row>
    <row r="1952" spans="1:18" x14ac:dyDescent="0.25">
      <c r="A1952" s="79"/>
      <c r="B1952" s="88"/>
      <c r="C1952" s="88"/>
      <c r="D1952" s="81"/>
      <c r="E1952" s="81"/>
      <c r="F1952" s="15"/>
      <c r="G1952" s="81"/>
      <c r="H1952" s="27"/>
      <c r="I1952" s="27"/>
      <c r="J1952" s="27"/>
      <c r="K1952" s="27"/>
      <c r="L1952" s="27"/>
      <c r="M1952" s="47" t="s">
        <v>883</v>
      </c>
      <c r="N1952" s="45" t="s">
        <v>905</v>
      </c>
      <c r="O1952" s="45"/>
      <c r="P1952" s="45"/>
      <c r="Q1952" s="81"/>
      <c r="R1952" s="81"/>
    </row>
    <row r="1953" spans="1:18" ht="22.5" x14ac:dyDescent="0.25">
      <c r="A1953" s="79"/>
      <c r="B1953" s="88"/>
      <c r="C1953" s="88"/>
      <c r="D1953" s="81"/>
      <c r="E1953" s="15" t="s">
        <v>13</v>
      </c>
      <c r="F1953" s="15"/>
      <c r="G1953" s="15" t="s">
        <v>676</v>
      </c>
      <c r="H1953" s="27"/>
      <c r="I1953" s="27"/>
      <c r="J1953" s="27"/>
      <c r="K1953" s="27"/>
      <c r="L1953" s="27"/>
      <c r="M1953" s="47" t="s">
        <v>887</v>
      </c>
      <c r="N1953" s="45" t="s">
        <v>888</v>
      </c>
      <c r="O1953" s="45"/>
      <c r="P1953" s="45"/>
      <c r="Q1953" s="81"/>
      <c r="R1953" s="81"/>
    </row>
    <row r="1954" spans="1:18" ht="45.75" x14ac:dyDescent="0.25">
      <c r="A1954" s="18">
        <f>A1948+1</f>
        <v>530</v>
      </c>
      <c r="B1954" s="19">
        <v>-88.324752000000004</v>
      </c>
      <c r="C1954" s="19">
        <v>41.821930999999999</v>
      </c>
      <c r="D1954" s="15" t="s">
        <v>21</v>
      </c>
      <c r="E1954" s="15" t="s">
        <v>13</v>
      </c>
      <c r="F1954" s="15"/>
      <c r="G1954" s="15" t="s">
        <v>640</v>
      </c>
      <c r="H1954" s="27"/>
      <c r="I1954" s="27"/>
      <c r="J1954" s="27"/>
      <c r="K1954" s="27"/>
      <c r="L1954" s="27"/>
      <c r="M1954" s="47" t="s">
        <v>889</v>
      </c>
      <c r="N1954" s="45" t="s">
        <v>890</v>
      </c>
      <c r="O1954" s="45"/>
      <c r="P1954" s="45"/>
      <c r="Q1954" s="15" t="s">
        <v>10</v>
      </c>
      <c r="R1954" s="15"/>
    </row>
    <row r="1955" spans="1:18" ht="45.75" x14ac:dyDescent="0.25">
      <c r="A1955" s="18">
        <f>A1954+1</f>
        <v>531</v>
      </c>
      <c r="B1955" s="19">
        <v>-88.324792000000002</v>
      </c>
      <c r="C1955" s="19">
        <v>41.821793</v>
      </c>
      <c r="D1955" s="15" t="s">
        <v>16</v>
      </c>
      <c r="E1955" s="15" t="s">
        <v>13</v>
      </c>
      <c r="F1955" s="15"/>
      <c r="G1955" s="15" t="s">
        <v>644</v>
      </c>
      <c r="H1955" s="27"/>
      <c r="I1955" s="27"/>
      <c r="J1955" s="27"/>
      <c r="K1955" s="27"/>
      <c r="L1955" s="27"/>
      <c r="M1955" s="47" t="s">
        <v>895</v>
      </c>
      <c r="N1955" s="48" t="s">
        <v>912</v>
      </c>
      <c r="O1955" s="48"/>
      <c r="P1955" s="48"/>
      <c r="Q1955" s="15" t="s">
        <v>10</v>
      </c>
      <c r="R1955" s="15"/>
    </row>
    <row r="1956" spans="1:18" x14ac:dyDescent="0.25">
      <c r="A1956" s="79">
        <f>A1955+1</f>
        <v>532</v>
      </c>
      <c r="B1956" s="88">
        <v>-88.326458000000002</v>
      </c>
      <c r="C1956" s="88">
        <v>41.820602999999998</v>
      </c>
      <c r="D1956" s="80" t="s">
        <v>23</v>
      </c>
      <c r="E1956" s="81" t="s">
        <v>13</v>
      </c>
      <c r="F1956" s="15"/>
      <c r="G1956" s="81" t="s">
        <v>645</v>
      </c>
      <c r="H1956" s="27"/>
      <c r="I1956" s="27"/>
      <c r="J1956" s="27"/>
      <c r="K1956" s="27"/>
      <c r="L1956" s="27"/>
      <c r="M1956" s="47" t="s">
        <v>881</v>
      </c>
      <c r="N1956" s="45" t="s">
        <v>885</v>
      </c>
      <c r="O1956" s="45"/>
      <c r="P1956" s="45"/>
      <c r="Q1956" s="80" t="s">
        <v>10</v>
      </c>
      <c r="R1956" s="80"/>
    </row>
    <row r="1957" spans="1:18" x14ac:dyDescent="0.25">
      <c r="A1957" s="79"/>
      <c r="B1957" s="88"/>
      <c r="C1957" s="88"/>
      <c r="D1957" s="81"/>
      <c r="E1957" s="81"/>
      <c r="F1957" s="15"/>
      <c r="G1957" s="81"/>
      <c r="H1957" s="27"/>
      <c r="I1957" s="27"/>
      <c r="J1957" s="27"/>
      <c r="K1957" s="27"/>
      <c r="L1957" s="27"/>
      <c r="M1957" s="47" t="s">
        <v>883</v>
      </c>
      <c r="N1957" s="45" t="s">
        <v>905</v>
      </c>
      <c r="O1957" s="45"/>
      <c r="P1957" s="45"/>
      <c r="Q1957" s="81"/>
      <c r="R1957" s="81"/>
    </row>
    <row r="1958" spans="1:18" ht="22.5" x14ac:dyDescent="0.25">
      <c r="A1958" s="79"/>
      <c r="B1958" s="88"/>
      <c r="C1958" s="88"/>
      <c r="D1958" s="81"/>
      <c r="E1958" s="81" t="s">
        <v>13</v>
      </c>
      <c r="F1958" s="15"/>
      <c r="G1958" s="81" t="s">
        <v>663</v>
      </c>
      <c r="H1958" s="27"/>
      <c r="I1958" s="27"/>
      <c r="J1958" s="27"/>
      <c r="K1958" s="27"/>
      <c r="L1958" s="27"/>
      <c r="M1958" s="47" t="s">
        <v>887</v>
      </c>
      <c r="N1958" s="45" t="s">
        <v>888</v>
      </c>
      <c r="O1958" s="45"/>
      <c r="P1958" s="45"/>
      <c r="Q1958" s="81"/>
      <c r="R1958" s="81"/>
    </row>
    <row r="1959" spans="1:18" ht="22.5" x14ac:dyDescent="0.25">
      <c r="A1959" s="79"/>
      <c r="B1959" s="88"/>
      <c r="C1959" s="88"/>
      <c r="D1959" s="81"/>
      <c r="E1959" s="81"/>
      <c r="F1959" s="15"/>
      <c r="G1959" s="81"/>
      <c r="H1959" s="27"/>
      <c r="I1959" s="27"/>
      <c r="J1959" s="27"/>
      <c r="K1959" s="27"/>
      <c r="L1959" s="27"/>
      <c r="M1959" s="47" t="s">
        <v>889</v>
      </c>
      <c r="N1959" s="45" t="s">
        <v>890</v>
      </c>
      <c r="O1959" s="45"/>
      <c r="P1959" s="45"/>
      <c r="Q1959" s="81"/>
      <c r="R1959" s="81"/>
    </row>
    <row r="1960" spans="1:18" ht="22.5" x14ac:dyDescent="0.25">
      <c r="A1960" s="79">
        <f>A1956+1</f>
        <v>533</v>
      </c>
      <c r="B1960" s="88">
        <v>-88.326318000000001</v>
      </c>
      <c r="C1960" s="88">
        <v>41.818390999999998</v>
      </c>
      <c r="D1960" s="81" t="s">
        <v>16</v>
      </c>
      <c r="E1960" s="81" t="s">
        <v>13</v>
      </c>
      <c r="F1960" s="15"/>
      <c r="G1960" s="81" t="s">
        <v>644</v>
      </c>
      <c r="H1960" s="27"/>
      <c r="I1960" s="27"/>
      <c r="J1960" s="27"/>
      <c r="K1960" s="27"/>
      <c r="L1960" s="27"/>
      <c r="M1960" s="47" t="s">
        <v>891</v>
      </c>
      <c r="N1960" s="45" t="s">
        <v>1433</v>
      </c>
      <c r="O1960" s="45"/>
      <c r="P1960" s="45"/>
      <c r="Q1960" s="81" t="s">
        <v>10</v>
      </c>
      <c r="R1960" s="81"/>
    </row>
    <row r="1961" spans="1:18" x14ac:dyDescent="0.25">
      <c r="A1961" s="79"/>
      <c r="B1961" s="88"/>
      <c r="C1961" s="88"/>
      <c r="D1961" s="81"/>
      <c r="E1961" s="81"/>
      <c r="F1961" s="15"/>
      <c r="G1961" s="81"/>
      <c r="H1961" s="27"/>
      <c r="I1961" s="27"/>
      <c r="J1961" s="27"/>
      <c r="K1961" s="27"/>
      <c r="L1961" s="27"/>
      <c r="M1961" s="47" t="s">
        <v>881</v>
      </c>
      <c r="N1961" s="45" t="s">
        <v>893</v>
      </c>
      <c r="O1961" s="45"/>
      <c r="P1961" s="45"/>
      <c r="Q1961" s="81"/>
      <c r="R1961" s="81"/>
    </row>
    <row r="1962" spans="1:18" x14ac:dyDescent="0.25">
      <c r="A1962" s="79"/>
      <c r="B1962" s="88"/>
      <c r="C1962" s="88"/>
      <c r="D1962" s="81"/>
      <c r="E1962" s="81"/>
      <c r="F1962" s="15"/>
      <c r="G1962" s="81"/>
      <c r="H1962" s="27"/>
      <c r="I1962" s="27"/>
      <c r="J1962" s="27"/>
      <c r="K1962" s="27"/>
      <c r="L1962" s="27"/>
      <c r="M1962" s="47" t="s">
        <v>895</v>
      </c>
      <c r="N1962" s="48" t="s">
        <v>885</v>
      </c>
      <c r="O1962" s="48"/>
      <c r="P1962" s="48"/>
      <c r="Q1962" s="81"/>
      <c r="R1962" s="81"/>
    </row>
    <row r="1963" spans="1:18" x14ac:dyDescent="0.25">
      <c r="A1963" s="79"/>
      <c r="B1963" s="88"/>
      <c r="C1963" s="88"/>
      <c r="D1963" s="81"/>
      <c r="E1963" s="81"/>
      <c r="F1963" s="15"/>
      <c r="G1963" s="81"/>
      <c r="H1963" s="27"/>
      <c r="I1963" s="27"/>
      <c r="J1963" s="27"/>
      <c r="K1963" s="27"/>
      <c r="L1963" s="27"/>
      <c r="M1963" s="47" t="s">
        <v>883</v>
      </c>
      <c r="N1963" s="45" t="s">
        <v>885</v>
      </c>
      <c r="O1963" s="45"/>
      <c r="P1963" s="45"/>
      <c r="Q1963" s="81"/>
      <c r="R1963" s="81"/>
    </row>
    <row r="1964" spans="1:18" x14ac:dyDescent="0.25">
      <c r="A1964" s="79">
        <f>A1960+1</f>
        <v>534</v>
      </c>
      <c r="B1964" s="88">
        <v>-88.326402000000002</v>
      </c>
      <c r="C1964" s="88">
        <v>41.818322999999999</v>
      </c>
      <c r="D1964" s="81" t="s">
        <v>16</v>
      </c>
      <c r="E1964" s="81" t="s">
        <v>607</v>
      </c>
      <c r="F1964" s="15"/>
      <c r="G1964" s="81" t="s">
        <v>645</v>
      </c>
      <c r="H1964" s="27"/>
      <c r="I1964" s="27"/>
      <c r="J1964" s="27"/>
      <c r="K1964" s="27"/>
      <c r="L1964" s="27"/>
      <c r="M1964" s="47" t="s">
        <v>887</v>
      </c>
      <c r="N1964" s="45" t="s">
        <v>906</v>
      </c>
      <c r="O1964" s="45"/>
      <c r="P1964" s="45"/>
      <c r="Q1964" s="81" t="s">
        <v>1234</v>
      </c>
      <c r="R1964" s="81" t="s">
        <v>1294</v>
      </c>
    </row>
    <row r="1965" spans="1:18" ht="45" x14ac:dyDescent="0.25">
      <c r="A1965" s="79"/>
      <c r="B1965" s="88"/>
      <c r="C1965" s="88"/>
      <c r="D1965" s="81"/>
      <c r="E1965" s="81"/>
      <c r="F1965" s="15"/>
      <c r="G1965" s="81"/>
      <c r="H1965" s="27"/>
      <c r="I1965" s="27"/>
      <c r="J1965" s="27"/>
      <c r="K1965" s="27"/>
      <c r="L1965" s="27"/>
      <c r="M1965" s="47" t="s">
        <v>889</v>
      </c>
      <c r="N1965" s="45" t="s">
        <v>909</v>
      </c>
      <c r="O1965" s="45"/>
      <c r="P1965" s="45"/>
      <c r="Q1965" s="81"/>
      <c r="R1965" s="81"/>
    </row>
    <row r="1966" spans="1:18" x14ac:dyDescent="0.25">
      <c r="A1966" s="79"/>
      <c r="B1966" s="88"/>
      <c r="C1966" s="88"/>
      <c r="D1966" s="81"/>
      <c r="E1966" s="81"/>
      <c r="F1966" s="15"/>
      <c r="G1966" s="81"/>
      <c r="H1966" s="27"/>
      <c r="I1966" s="27"/>
      <c r="J1966" s="27"/>
      <c r="K1966" s="27"/>
      <c r="L1966" s="27"/>
      <c r="M1966" s="47" t="s">
        <v>881</v>
      </c>
      <c r="N1966" s="45" t="s">
        <v>885</v>
      </c>
      <c r="O1966" s="45"/>
      <c r="P1966" s="45"/>
      <c r="Q1966" s="81"/>
      <c r="R1966" s="81"/>
    </row>
    <row r="1967" spans="1:18" ht="22.5" x14ac:dyDescent="0.25">
      <c r="A1967" s="79"/>
      <c r="B1967" s="88"/>
      <c r="C1967" s="88"/>
      <c r="D1967" s="81"/>
      <c r="E1967" s="81" t="s">
        <v>607</v>
      </c>
      <c r="F1967" s="15"/>
      <c r="G1967" s="81" t="s">
        <v>663</v>
      </c>
      <c r="H1967" s="27"/>
      <c r="I1967" s="27"/>
      <c r="J1967" s="27"/>
      <c r="K1967" s="27"/>
      <c r="L1967" s="27"/>
      <c r="M1967" s="47" t="s">
        <v>883</v>
      </c>
      <c r="N1967" s="45" t="s">
        <v>888</v>
      </c>
      <c r="O1967" s="45"/>
      <c r="P1967" s="45"/>
      <c r="Q1967" s="81"/>
      <c r="R1967" s="81"/>
    </row>
    <row r="1968" spans="1:18" ht="22.5" x14ac:dyDescent="0.25">
      <c r="A1968" s="79"/>
      <c r="B1968" s="88"/>
      <c r="C1968" s="88"/>
      <c r="D1968" s="81"/>
      <c r="E1968" s="81"/>
      <c r="F1968" s="15"/>
      <c r="G1968" s="81"/>
      <c r="H1968" s="27"/>
      <c r="I1968" s="27"/>
      <c r="J1968" s="27"/>
      <c r="K1968" s="27"/>
      <c r="L1968" s="27"/>
      <c r="M1968" s="47" t="s">
        <v>887</v>
      </c>
      <c r="N1968" s="45" t="s">
        <v>890</v>
      </c>
      <c r="O1968" s="45"/>
      <c r="P1968" s="45"/>
      <c r="Q1968" s="81"/>
      <c r="R1968" s="81"/>
    </row>
    <row r="1969" spans="1:18" x14ac:dyDescent="0.25">
      <c r="A1969" s="79">
        <f>A1964+1</f>
        <v>535</v>
      </c>
      <c r="B1969" s="88">
        <v>-88.326486000000003</v>
      </c>
      <c r="C1969" s="88">
        <v>41.812624999999997</v>
      </c>
      <c r="D1969" s="81" t="s">
        <v>384</v>
      </c>
      <c r="E1969" s="81" t="s">
        <v>607</v>
      </c>
      <c r="F1969" s="15"/>
      <c r="G1969" s="81" t="s">
        <v>677</v>
      </c>
      <c r="H1969" s="27"/>
      <c r="I1969" s="27"/>
      <c r="J1969" s="27"/>
      <c r="K1969" s="27"/>
      <c r="L1969" s="27"/>
      <c r="M1969" s="47" t="s">
        <v>889</v>
      </c>
      <c r="N1969" s="45" t="s">
        <v>910</v>
      </c>
      <c r="O1969" s="45"/>
      <c r="P1969" s="45"/>
      <c r="Q1969" s="81" t="s">
        <v>1234</v>
      </c>
      <c r="R1969" s="81"/>
    </row>
    <row r="1970" spans="1:18" ht="33.75" x14ac:dyDescent="0.25">
      <c r="A1970" s="79"/>
      <c r="B1970" s="88"/>
      <c r="C1970" s="88"/>
      <c r="D1970" s="81"/>
      <c r="E1970" s="81"/>
      <c r="F1970" s="15"/>
      <c r="G1970" s="81"/>
      <c r="H1970" s="27"/>
      <c r="I1970" s="27"/>
      <c r="J1970" s="27"/>
      <c r="K1970" s="27"/>
      <c r="L1970" s="27"/>
      <c r="M1970" s="47" t="s">
        <v>895</v>
      </c>
      <c r="N1970" s="48" t="s">
        <v>911</v>
      </c>
      <c r="O1970" s="48"/>
      <c r="P1970" s="48"/>
      <c r="Q1970" s="81"/>
      <c r="R1970" s="81"/>
    </row>
    <row r="1971" spans="1:18" x14ac:dyDescent="0.25">
      <c r="A1971" s="79"/>
      <c r="B1971" s="88"/>
      <c r="C1971" s="88"/>
      <c r="D1971" s="81"/>
      <c r="E1971" s="81"/>
      <c r="F1971" s="15"/>
      <c r="G1971" s="81"/>
      <c r="H1971" s="27"/>
      <c r="I1971" s="27"/>
      <c r="J1971" s="27"/>
      <c r="K1971" s="27"/>
      <c r="L1971" s="27"/>
      <c r="M1971" s="47" t="s">
        <v>881</v>
      </c>
      <c r="N1971" s="45" t="s">
        <v>885</v>
      </c>
      <c r="O1971" s="45"/>
      <c r="P1971" s="45"/>
      <c r="Q1971" s="81"/>
      <c r="R1971" s="81"/>
    </row>
    <row r="1972" spans="1:18" ht="22.5" x14ac:dyDescent="0.25">
      <c r="A1972" s="79"/>
      <c r="B1972" s="88"/>
      <c r="C1972" s="88"/>
      <c r="D1972" s="81"/>
      <c r="E1972" s="15" t="s">
        <v>607</v>
      </c>
      <c r="F1972" s="15"/>
      <c r="G1972" s="15" t="s">
        <v>678</v>
      </c>
      <c r="H1972" s="27"/>
      <c r="I1972" s="27"/>
      <c r="J1972" s="27"/>
      <c r="K1972" s="27"/>
      <c r="L1972" s="27"/>
      <c r="M1972" s="47" t="s">
        <v>883</v>
      </c>
      <c r="N1972" s="45" t="s">
        <v>894</v>
      </c>
      <c r="O1972" s="45"/>
      <c r="P1972" s="45"/>
      <c r="Q1972" s="81"/>
      <c r="R1972" s="81"/>
    </row>
    <row r="1973" spans="1:18" x14ac:dyDescent="0.25">
      <c r="A1973" s="79">
        <f>A1969+1</f>
        <v>536</v>
      </c>
      <c r="B1973" s="88">
        <v>-88.326410999999993</v>
      </c>
      <c r="C1973" s="88">
        <v>41.812578000000002</v>
      </c>
      <c r="D1973" s="81" t="s">
        <v>384</v>
      </c>
      <c r="E1973" s="81" t="s">
        <v>607</v>
      </c>
      <c r="F1973" s="15"/>
      <c r="G1973" s="81" t="s">
        <v>679</v>
      </c>
      <c r="H1973" s="27"/>
      <c r="I1973" s="27"/>
      <c r="J1973" s="27"/>
      <c r="K1973" s="27"/>
      <c r="L1973" s="27"/>
      <c r="M1973" s="47" t="s">
        <v>881</v>
      </c>
      <c r="N1973" s="45" t="s">
        <v>896</v>
      </c>
      <c r="O1973" s="45"/>
      <c r="P1973" s="45"/>
      <c r="Q1973" s="81" t="s">
        <v>1234</v>
      </c>
      <c r="R1973" s="81" t="s">
        <v>1295</v>
      </c>
    </row>
    <row r="1974" spans="1:18" ht="33.75" x14ac:dyDescent="0.25">
      <c r="A1974" s="79"/>
      <c r="B1974" s="88"/>
      <c r="C1974" s="88"/>
      <c r="D1974" s="81"/>
      <c r="E1974" s="81"/>
      <c r="F1974" s="15"/>
      <c r="G1974" s="81"/>
      <c r="H1974" s="27"/>
      <c r="I1974" s="27"/>
      <c r="J1974" s="27"/>
      <c r="K1974" s="27"/>
      <c r="L1974" s="27"/>
      <c r="M1974" s="47" t="s">
        <v>895</v>
      </c>
      <c r="N1974" s="48" t="s">
        <v>911</v>
      </c>
      <c r="O1974" s="48"/>
      <c r="P1974" s="48"/>
      <c r="Q1974" s="81"/>
      <c r="R1974" s="81"/>
    </row>
    <row r="1975" spans="1:18" x14ac:dyDescent="0.25">
      <c r="A1975" s="79"/>
      <c r="B1975" s="88"/>
      <c r="C1975" s="88"/>
      <c r="D1975" s="81"/>
      <c r="E1975" s="81"/>
      <c r="F1975" s="15"/>
      <c r="G1975" s="81"/>
      <c r="H1975" s="27"/>
      <c r="I1975" s="27"/>
      <c r="J1975" s="27"/>
      <c r="K1975" s="27"/>
      <c r="L1975" s="27"/>
      <c r="M1975" s="47" t="s">
        <v>881</v>
      </c>
      <c r="N1975" s="45" t="s">
        <v>885</v>
      </c>
      <c r="O1975" s="45"/>
      <c r="P1975" s="45"/>
      <c r="Q1975" s="81"/>
      <c r="R1975" s="81"/>
    </row>
    <row r="1976" spans="1:18" x14ac:dyDescent="0.25">
      <c r="A1976" s="79"/>
      <c r="B1976" s="88"/>
      <c r="C1976" s="88"/>
      <c r="D1976" s="81"/>
      <c r="E1976" s="81"/>
      <c r="F1976" s="15"/>
      <c r="G1976" s="81"/>
      <c r="H1976" s="27"/>
      <c r="I1976" s="27"/>
      <c r="J1976" s="27"/>
      <c r="K1976" s="27"/>
      <c r="L1976" s="27"/>
      <c r="M1976" s="47" t="s">
        <v>883</v>
      </c>
      <c r="N1976" s="45" t="s">
        <v>916</v>
      </c>
      <c r="O1976" s="45"/>
      <c r="P1976" s="45"/>
      <c r="Q1976" s="81"/>
      <c r="R1976" s="81"/>
    </row>
    <row r="1977" spans="1:18" ht="33.75" x14ac:dyDescent="0.25">
      <c r="A1977" s="79"/>
      <c r="B1977" s="88"/>
      <c r="C1977" s="88"/>
      <c r="D1977" s="81"/>
      <c r="E1977" s="15" t="s">
        <v>607</v>
      </c>
      <c r="F1977" s="15"/>
      <c r="G1977" s="15" t="s">
        <v>680</v>
      </c>
      <c r="H1977" s="27"/>
      <c r="I1977" s="27"/>
      <c r="J1977" s="27"/>
      <c r="K1977" s="27"/>
      <c r="L1977" s="27"/>
      <c r="M1977" s="47" t="s">
        <v>895</v>
      </c>
      <c r="N1977" s="48" t="s">
        <v>911</v>
      </c>
      <c r="O1977" s="48"/>
      <c r="P1977" s="48"/>
      <c r="Q1977" s="81"/>
      <c r="R1977" s="81"/>
    </row>
    <row r="1978" spans="1:18" ht="45.75" x14ac:dyDescent="0.25">
      <c r="A1978" s="18">
        <f>A1973+1</f>
        <v>537</v>
      </c>
      <c r="B1978" s="19">
        <v>-88.326423000000005</v>
      </c>
      <c r="C1978" s="19">
        <v>41.812443999999999</v>
      </c>
      <c r="D1978" s="15" t="s">
        <v>21</v>
      </c>
      <c r="E1978" s="15" t="s">
        <v>607</v>
      </c>
      <c r="F1978" s="15"/>
      <c r="G1978" s="15" t="s">
        <v>681</v>
      </c>
      <c r="H1978" s="27"/>
      <c r="I1978" s="27"/>
      <c r="J1978" s="27"/>
      <c r="K1978" s="27"/>
      <c r="L1978" s="27"/>
      <c r="M1978" s="47" t="s">
        <v>881</v>
      </c>
      <c r="N1978" s="45" t="s">
        <v>885</v>
      </c>
      <c r="O1978" s="45"/>
      <c r="P1978" s="45"/>
      <c r="Q1978" s="15" t="s">
        <v>10</v>
      </c>
      <c r="R1978" s="15"/>
    </row>
    <row r="1979" spans="1:18" x14ac:dyDescent="0.25">
      <c r="A1979" s="79">
        <f>A1978+1</f>
        <v>538</v>
      </c>
      <c r="B1979" s="88">
        <v>-88.326379091000007</v>
      </c>
      <c r="C1979" s="88">
        <v>41.812055358000002</v>
      </c>
      <c r="D1979" s="80" t="s">
        <v>23</v>
      </c>
      <c r="E1979" s="81" t="s">
        <v>607</v>
      </c>
      <c r="F1979" s="15"/>
      <c r="G1979" s="81" t="s">
        <v>682</v>
      </c>
      <c r="H1979" s="27"/>
      <c r="I1979" s="27"/>
      <c r="J1979" s="27"/>
      <c r="K1979" s="27"/>
      <c r="L1979" s="27"/>
      <c r="M1979" s="47" t="s">
        <v>883</v>
      </c>
      <c r="N1979" s="45" t="s">
        <v>916</v>
      </c>
      <c r="O1979" s="45"/>
      <c r="P1979" s="45"/>
      <c r="Q1979" s="80" t="s">
        <v>1229</v>
      </c>
      <c r="R1979" s="80"/>
    </row>
    <row r="1980" spans="1:18" x14ac:dyDescent="0.25">
      <c r="A1980" s="79"/>
      <c r="B1980" s="88"/>
      <c r="C1980" s="88"/>
      <c r="D1980" s="81"/>
      <c r="E1980" s="81"/>
      <c r="F1980" s="15"/>
      <c r="G1980" s="81"/>
      <c r="H1980" s="27"/>
      <c r="I1980" s="27"/>
      <c r="J1980" s="27"/>
      <c r="K1980" s="27"/>
      <c r="L1980" s="27"/>
      <c r="M1980" s="47" t="s">
        <v>881</v>
      </c>
      <c r="N1980" s="45" t="s">
        <v>896</v>
      </c>
      <c r="O1980" s="45"/>
      <c r="P1980" s="45"/>
      <c r="Q1980" s="81"/>
      <c r="R1980" s="81"/>
    </row>
    <row r="1981" spans="1:18" x14ac:dyDescent="0.25">
      <c r="A1981" s="79"/>
      <c r="B1981" s="88"/>
      <c r="C1981" s="88"/>
      <c r="D1981" s="81"/>
      <c r="E1981" s="81" t="s">
        <v>607</v>
      </c>
      <c r="F1981" s="15"/>
      <c r="G1981" s="81" t="s">
        <v>683</v>
      </c>
      <c r="H1981" s="27"/>
      <c r="I1981" s="27"/>
      <c r="J1981" s="27"/>
      <c r="K1981" s="27"/>
      <c r="L1981" s="27"/>
      <c r="M1981" s="47" t="s">
        <v>881</v>
      </c>
      <c r="N1981" s="45" t="s">
        <v>893</v>
      </c>
      <c r="O1981" s="45"/>
      <c r="P1981" s="45"/>
      <c r="Q1981" s="81"/>
      <c r="R1981" s="81"/>
    </row>
    <row r="1982" spans="1:18" x14ac:dyDescent="0.25">
      <c r="A1982" s="79"/>
      <c r="B1982" s="88"/>
      <c r="C1982" s="88"/>
      <c r="D1982" s="81"/>
      <c r="E1982" s="81"/>
      <c r="F1982" s="15"/>
      <c r="G1982" s="81"/>
      <c r="H1982" s="27"/>
      <c r="I1982" s="27"/>
      <c r="J1982" s="27"/>
      <c r="K1982" s="27"/>
      <c r="L1982" s="27"/>
      <c r="M1982" s="47" t="s">
        <v>895</v>
      </c>
      <c r="N1982" s="48" t="s">
        <v>885</v>
      </c>
      <c r="O1982" s="48"/>
      <c r="P1982" s="48"/>
      <c r="Q1982" s="81"/>
      <c r="R1982" s="81"/>
    </row>
    <row r="1983" spans="1:18" ht="22.5" x14ac:dyDescent="0.25">
      <c r="A1983" s="79">
        <f>A1979+1</f>
        <v>539</v>
      </c>
      <c r="B1983" s="88">
        <v>-88.325469999999996</v>
      </c>
      <c r="C1983" s="88">
        <v>41.807456000000002</v>
      </c>
      <c r="D1983" s="81" t="s">
        <v>384</v>
      </c>
      <c r="E1983" s="81" t="s">
        <v>607</v>
      </c>
      <c r="F1983" s="15"/>
      <c r="G1983" s="81" t="s">
        <v>684</v>
      </c>
      <c r="H1983" s="27"/>
      <c r="I1983" s="27"/>
      <c r="J1983" s="27"/>
      <c r="K1983" s="27"/>
      <c r="L1983" s="27"/>
      <c r="M1983" s="47" t="s">
        <v>883</v>
      </c>
      <c r="N1983" s="45" t="s">
        <v>913</v>
      </c>
      <c r="O1983" s="45"/>
      <c r="P1983" s="45"/>
      <c r="Q1983" s="81" t="s">
        <v>10</v>
      </c>
      <c r="R1983" s="81"/>
    </row>
    <row r="1984" spans="1:18" ht="22.5" x14ac:dyDescent="0.25">
      <c r="A1984" s="79"/>
      <c r="B1984" s="88"/>
      <c r="C1984" s="88"/>
      <c r="D1984" s="81"/>
      <c r="E1984" s="81"/>
      <c r="F1984" s="15"/>
      <c r="G1984" s="81"/>
      <c r="H1984" s="27"/>
      <c r="I1984" s="27"/>
      <c r="J1984" s="27"/>
      <c r="K1984" s="27"/>
      <c r="L1984" s="27"/>
      <c r="M1984" s="47" t="s">
        <v>887</v>
      </c>
      <c r="N1984" s="45" t="s">
        <v>914</v>
      </c>
      <c r="O1984" s="45"/>
      <c r="P1984" s="45"/>
      <c r="Q1984" s="81"/>
      <c r="R1984" s="81"/>
    </row>
    <row r="1985" spans="1:18" x14ac:dyDescent="0.25">
      <c r="A1985" s="79"/>
      <c r="B1985" s="88"/>
      <c r="C1985" s="88"/>
      <c r="D1985" s="81"/>
      <c r="E1985" s="15" t="s">
        <v>607</v>
      </c>
      <c r="F1985" s="15"/>
      <c r="G1985" s="15" t="s">
        <v>685</v>
      </c>
      <c r="H1985" s="27"/>
      <c r="I1985" s="27"/>
      <c r="J1985" s="27"/>
      <c r="K1985" s="27"/>
      <c r="L1985" s="27"/>
      <c r="M1985" s="47" t="s">
        <v>881</v>
      </c>
      <c r="N1985" s="45" t="s">
        <v>885</v>
      </c>
      <c r="O1985" s="45"/>
      <c r="P1985" s="45"/>
      <c r="Q1985" s="81"/>
      <c r="R1985" s="81"/>
    </row>
    <row r="1986" spans="1:18" ht="22.5" x14ac:dyDescent="0.25">
      <c r="A1986" s="79"/>
      <c r="B1986" s="88"/>
      <c r="C1986" s="88"/>
      <c r="D1986" s="81"/>
      <c r="E1986" s="81" t="s">
        <v>607</v>
      </c>
      <c r="F1986" s="15"/>
      <c r="G1986" s="81" t="s">
        <v>686</v>
      </c>
      <c r="H1986" s="27"/>
      <c r="I1986" s="27"/>
      <c r="J1986" s="27"/>
      <c r="K1986" s="27"/>
      <c r="L1986" s="27"/>
      <c r="M1986" s="47" t="s">
        <v>883</v>
      </c>
      <c r="N1986" s="45" t="s">
        <v>888</v>
      </c>
      <c r="O1986" s="45"/>
      <c r="P1986" s="45"/>
      <c r="Q1986" s="81"/>
      <c r="R1986" s="81"/>
    </row>
    <row r="1987" spans="1:18" ht="22.5" x14ac:dyDescent="0.25">
      <c r="A1987" s="79"/>
      <c r="B1987" s="88"/>
      <c r="C1987" s="88"/>
      <c r="D1987" s="81"/>
      <c r="E1987" s="81"/>
      <c r="F1987" s="15"/>
      <c r="G1987" s="81"/>
      <c r="H1987" s="27"/>
      <c r="I1987" s="27"/>
      <c r="J1987" s="27"/>
      <c r="K1987" s="27"/>
      <c r="L1987" s="27"/>
      <c r="M1987" s="47" t="s">
        <v>887</v>
      </c>
      <c r="N1987" s="45" t="s">
        <v>890</v>
      </c>
      <c r="O1987" s="45"/>
      <c r="P1987" s="45"/>
      <c r="Q1987" s="81"/>
      <c r="R1987" s="81"/>
    </row>
    <row r="1988" spans="1:18" x14ac:dyDescent="0.25">
      <c r="A1988" s="79">
        <f>A1983+1</f>
        <v>540</v>
      </c>
      <c r="B1988" s="88">
        <v>-88.324764999999999</v>
      </c>
      <c r="C1988" s="88">
        <v>41.805670999999997</v>
      </c>
      <c r="D1988" s="81" t="s">
        <v>384</v>
      </c>
      <c r="E1988" s="81" t="s">
        <v>607</v>
      </c>
      <c r="F1988" s="15"/>
      <c r="G1988" s="81" t="s">
        <v>687</v>
      </c>
      <c r="H1988" s="27"/>
      <c r="I1988" s="27"/>
      <c r="J1988" s="27"/>
      <c r="K1988" s="27"/>
      <c r="L1988" s="27"/>
      <c r="M1988" s="47" t="s">
        <v>881</v>
      </c>
      <c r="N1988" s="7" t="s">
        <v>893</v>
      </c>
      <c r="O1988" s="7"/>
      <c r="P1988" s="7"/>
      <c r="Q1988" s="81" t="s">
        <v>10</v>
      </c>
      <c r="R1988" s="81"/>
    </row>
    <row r="1989" spans="1:18" x14ac:dyDescent="0.25">
      <c r="A1989" s="79"/>
      <c r="B1989" s="88"/>
      <c r="C1989" s="88"/>
      <c r="D1989" s="81"/>
      <c r="E1989" s="81"/>
      <c r="F1989" s="15"/>
      <c r="G1989" s="81"/>
      <c r="H1989" s="27"/>
      <c r="I1989" s="27"/>
      <c r="J1989" s="27"/>
      <c r="K1989" s="27"/>
      <c r="L1989" s="27"/>
      <c r="M1989" s="47" t="s">
        <v>881</v>
      </c>
      <c r="N1989" s="7" t="s">
        <v>893</v>
      </c>
      <c r="O1989" s="7"/>
      <c r="P1989" s="7"/>
      <c r="Q1989" s="81"/>
      <c r="R1989" s="81"/>
    </row>
    <row r="1990" spans="1:18" ht="22.5" x14ac:dyDescent="0.25">
      <c r="A1990" s="79"/>
      <c r="B1990" s="88"/>
      <c r="C1990" s="88"/>
      <c r="D1990" s="81"/>
      <c r="E1990" s="81" t="s">
        <v>607</v>
      </c>
      <c r="F1990" s="15"/>
      <c r="G1990" s="81" t="s">
        <v>264</v>
      </c>
      <c r="H1990" s="27"/>
      <c r="I1990" s="27"/>
      <c r="J1990" s="27"/>
      <c r="K1990" s="27"/>
      <c r="L1990" s="27"/>
      <c r="M1990" s="47" t="s">
        <v>883</v>
      </c>
      <c r="N1990" s="7" t="s">
        <v>888</v>
      </c>
      <c r="O1990" s="7"/>
      <c r="P1990" s="7"/>
      <c r="Q1990" s="81"/>
      <c r="R1990" s="81"/>
    </row>
    <row r="1991" spans="1:18" x14ac:dyDescent="0.25">
      <c r="A1991" s="79"/>
      <c r="B1991" s="88"/>
      <c r="C1991" s="88"/>
      <c r="D1991" s="81"/>
      <c r="E1991" s="81"/>
      <c r="F1991" s="15"/>
      <c r="G1991" s="81"/>
      <c r="H1991" s="27"/>
      <c r="I1991" s="27"/>
      <c r="J1991" s="27"/>
      <c r="K1991" s="27"/>
      <c r="L1991" s="27"/>
      <c r="M1991" s="47" t="s">
        <v>881</v>
      </c>
      <c r="N1991" s="45" t="s">
        <v>885</v>
      </c>
      <c r="O1991" s="45"/>
      <c r="P1991" s="45"/>
      <c r="Q1991" s="81"/>
      <c r="R1991" s="81"/>
    </row>
    <row r="1992" spans="1:18" ht="22.5" x14ac:dyDescent="0.25">
      <c r="A1992" s="79">
        <f>A1988+1</f>
        <v>541</v>
      </c>
      <c r="B1992" s="88">
        <v>-88.324859000000004</v>
      </c>
      <c r="C1992" s="88">
        <v>41.805447999999998</v>
      </c>
      <c r="D1992" s="81" t="s">
        <v>16</v>
      </c>
      <c r="E1992" s="81" t="s">
        <v>607</v>
      </c>
      <c r="F1992" s="15"/>
      <c r="G1992" s="81" t="s">
        <v>252</v>
      </c>
      <c r="H1992" s="27"/>
      <c r="I1992" s="27"/>
      <c r="J1992" s="27"/>
      <c r="K1992" s="27"/>
      <c r="L1992" s="27"/>
      <c r="M1992" s="47" t="s">
        <v>883</v>
      </c>
      <c r="N1992" s="45" t="s">
        <v>888</v>
      </c>
      <c r="O1992" s="45"/>
      <c r="P1992" s="45"/>
      <c r="Q1992" s="81" t="s">
        <v>1229</v>
      </c>
      <c r="R1992" s="81"/>
    </row>
    <row r="1993" spans="1:18" ht="22.5" x14ac:dyDescent="0.25">
      <c r="A1993" s="79"/>
      <c r="B1993" s="88"/>
      <c r="C1993" s="88"/>
      <c r="D1993" s="81"/>
      <c r="E1993" s="81"/>
      <c r="F1993" s="15"/>
      <c r="G1993" s="81"/>
      <c r="H1993" s="27"/>
      <c r="I1993" s="27"/>
      <c r="J1993" s="27"/>
      <c r="K1993" s="27"/>
      <c r="L1993" s="27"/>
      <c r="M1993" s="47" t="s">
        <v>887</v>
      </c>
      <c r="N1993" s="45" t="s">
        <v>890</v>
      </c>
      <c r="O1993" s="45"/>
      <c r="P1993" s="45"/>
      <c r="Q1993" s="81"/>
      <c r="R1993" s="81"/>
    </row>
    <row r="1994" spans="1:18" ht="22.5" x14ac:dyDescent="0.25">
      <c r="A1994" s="79"/>
      <c r="B1994" s="88"/>
      <c r="C1994" s="88"/>
      <c r="D1994" s="81"/>
      <c r="E1994" s="81"/>
      <c r="F1994" s="15"/>
      <c r="G1994" s="81"/>
      <c r="H1994" s="27"/>
      <c r="I1994" s="27"/>
      <c r="J1994" s="27"/>
      <c r="K1994" s="27"/>
      <c r="L1994" s="27"/>
      <c r="M1994" s="47" t="s">
        <v>889</v>
      </c>
      <c r="N1994" s="45" t="s">
        <v>1434</v>
      </c>
      <c r="O1994" s="45"/>
      <c r="P1994" s="45"/>
      <c r="Q1994" s="81"/>
      <c r="R1994" s="81"/>
    </row>
    <row r="1995" spans="1:18" x14ac:dyDescent="0.25">
      <c r="A1995" s="79"/>
      <c r="B1995" s="88"/>
      <c r="C1995" s="88"/>
      <c r="D1995" s="81"/>
      <c r="E1995" s="81" t="s">
        <v>607</v>
      </c>
      <c r="F1995" s="15"/>
      <c r="G1995" s="81" t="s">
        <v>226</v>
      </c>
      <c r="H1995" s="27"/>
      <c r="I1995" s="27"/>
      <c r="J1995" s="27"/>
      <c r="K1995" s="27"/>
      <c r="L1995" s="27"/>
      <c r="M1995" s="47" t="s">
        <v>881</v>
      </c>
      <c r="N1995" s="45" t="s">
        <v>893</v>
      </c>
      <c r="O1995" s="45"/>
      <c r="P1995" s="45"/>
      <c r="Q1995" s="81"/>
      <c r="R1995" s="81"/>
    </row>
    <row r="1996" spans="1:18" x14ac:dyDescent="0.25">
      <c r="A1996" s="79"/>
      <c r="B1996" s="88"/>
      <c r="C1996" s="88"/>
      <c r="D1996" s="81"/>
      <c r="E1996" s="81"/>
      <c r="F1996" s="15"/>
      <c r="G1996" s="81"/>
      <c r="H1996" s="27"/>
      <c r="I1996" s="27"/>
      <c r="J1996" s="27"/>
      <c r="K1996" s="27"/>
      <c r="L1996" s="27"/>
      <c r="M1996" s="47" t="s">
        <v>895</v>
      </c>
      <c r="N1996" s="48" t="s">
        <v>885</v>
      </c>
      <c r="O1996" s="48"/>
      <c r="P1996" s="48"/>
      <c r="Q1996" s="81"/>
      <c r="R1996" s="81"/>
    </row>
    <row r="1997" spans="1:18" ht="22.5" x14ac:dyDescent="0.25">
      <c r="A1997" s="79"/>
      <c r="B1997" s="88"/>
      <c r="C1997" s="88"/>
      <c r="D1997" s="81"/>
      <c r="E1997" s="81"/>
      <c r="F1997" s="15"/>
      <c r="G1997" s="81"/>
      <c r="H1997" s="27"/>
      <c r="I1997" s="27"/>
      <c r="J1997" s="27"/>
      <c r="K1997" s="27"/>
      <c r="L1997" s="27"/>
      <c r="M1997" s="47" t="s">
        <v>883</v>
      </c>
      <c r="N1997" s="45" t="s">
        <v>913</v>
      </c>
      <c r="O1997" s="45"/>
      <c r="P1997" s="45"/>
      <c r="Q1997" s="81"/>
      <c r="R1997" s="81"/>
    </row>
    <row r="1998" spans="1:18" ht="45.75" x14ac:dyDescent="0.25">
      <c r="A1998" s="18">
        <f>A1992+1</f>
        <v>542</v>
      </c>
      <c r="B1998" s="19">
        <v>-88.324513999999994</v>
      </c>
      <c r="C1998" s="19">
        <v>41.803531999999997</v>
      </c>
      <c r="D1998" s="15" t="s">
        <v>21</v>
      </c>
      <c r="E1998" s="15" t="s">
        <v>607</v>
      </c>
      <c r="F1998" s="15"/>
      <c r="G1998" s="15" t="s">
        <v>504</v>
      </c>
      <c r="H1998" s="27"/>
      <c r="I1998" s="27"/>
      <c r="J1998" s="27"/>
      <c r="K1998" s="27"/>
      <c r="L1998" s="27"/>
      <c r="M1998" s="47" t="s">
        <v>887</v>
      </c>
      <c r="N1998" s="45" t="s">
        <v>914</v>
      </c>
      <c r="O1998" s="45"/>
      <c r="P1998" s="45"/>
      <c r="Q1998" s="15" t="s">
        <v>10</v>
      </c>
      <c r="R1998" s="15"/>
    </row>
    <row r="1999" spans="1:18" ht="45.75" x14ac:dyDescent="0.25">
      <c r="A1999" s="18">
        <f>A1998+1</f>
        <v>543</v>
      </c>
      <c r="B1999" s="19">
        <v>-88.324522691652902</v>
      </c>
      <c r="C1999" s="19">
        <v>41.8035088345286</v>
      </c>
      <c r="D1999" s="15" t="s">
        <v>315</v>
      </c>
      <c r="E1999" s="15" t="s">
        <v>607</v>
      </c>
      <c r="F1999" s="15"/>
      <c r="G1999" s="15" t="s">
        <v>688</v>
      </c>
      <c r="H1999" s="27"/>
      <c r="I1999" s="27"/>
      <c r="J1999" s="27"/>
      <c r="K1999" s="27"/>
      <c r="L1999" s="27"/>
      <c r="M1999" s="47" t="s">
        <v>895</v>
      </c>
      <c r="N1999" s="48" t="s">
        <v>8</v>
      </c>
      <c r="O1999" s="48"/>
      <c r="P1999" s="48"/>
      <c r="Q1999" s="15" t="s">
        <v>1229</v>
      </c>
      <c r="R1999" s="15"/>
    </row>
    <row r="2000" spans="1:18" ht="45.75" x14ac:dyDescent="0.25">
      <c r="A2000" s="18">
        <f>A1999+1</f>
        <v>544</v>
      </c>
      <c r="B2000" s="19">
        <v>-88.323104000000001</v>
      </c>
      <c r="C2000" s="19">
        <v>41.799289000000002</v>
      </c>
      <c r="D2000" s="15" t="s">
        <v>21</v>
      </c>
      <c r="E2000" s="15" t="s">
        <v>607</v>
      </c>
      <c r="F2000" s="15"/>
      <c r="G2000" s="15" t="s">
        <v>506</v>
      </c>
      <c r="H2000" s="27"/>
      <c r="I2000" s="27"/>
      <c r="J2000" s="27"/>
      <c r="K2000" s="27"/>
      <c r="L2000" s="27"/>
      <c r="M2000" s="47" t="s">
        <v>881</v>
      </c>
      <c r="N2000" s="45" t="s">
        <v>885</v>
      </c>
      <c r="O2000" s="45"/>
      <c r="P2000" s="45"/>
      <c r="Q2000" s="15" t="s">
        <v>10</v>
      </c>
      <c r="R2000" s="15"/>
    </row>
    <row r="2001" spans="1:18" x14ac:dyDescent="0.25">
      <c r="A2001" s="79">
        <f>A2000+1</f>
        <v>545</v>
      </c>
      <c r="B2001" s="88">
        <v>-88.322579688999994</v>
      </c>
      <c r="C2001" s="88">
        <v>41.797999177999998</v>
      </c>
      <c r="D2001" s="80" t="s">
        <v>23</v>
      </c>
      <c r="E2001" s="81" t="s">
        <v>607</v>
      </c>
      <c r="F2001" s="15"/>
      <c r="G2001" s="81" t="s">
        <v>689</v>
      </c>
      <c r="H2001" s="27"/>
      <c r="I2001" s="27"/>
      <c r="J2001" s="27"/>
      <c r="K2001" s="27"/>
      <c r="L2001" s="27"/>
      <c r="M2001" s="47" t="s">
        <v>883</v>
      </c>
      <c r="N2001" s="45" t="s">
        <v>938</v>
      </c>
      <c r="O2001" s="45"/>
      <c r="P2001" s="45"/>
      <c r="Q2001" s="80" t="s">
        <v>1229</v>
      </c>
      <c r="R2001" s="80"/>
    </row>
    <row r="2002" spans="1:18" ht="22.5" x14ac:dyDescent="0.25">
      <c r="A2002" s="79"/>
      <c r="B2002" s="88"/>
      <c r="C2002" s="88"/>
      <c r="D2002" s="81"/>
      <c r="E2002" s="81"/>
      <c r="F2002" s="15"/>
      <c r="G2002" s="81"/>
      <c r="H2002" s="27"/>
      <c r="I2002" s="27"/>
      <c r="J2002" s="27"/>
      <c r="K2002" s="27"/>
      <c r="L2002" s="27"/>
      <c r="M2002" s="47" t="s">
        <v>887</v>
      </c>
      <c r="N2002" s="45" t="s">
        <v>1435</v>
      </c>
      <c r="O2002" s="45"/>
      <c r="P2002" s="45"/>
      <c r="Q2002" s="81"/>
      <c r="R2002" s="81"/>
    </row>
    <row r="2003" spans="1:18" ht="22.5" x14ac:dyDescent="0.25">
      <c r="A2003" s="79"/>
      <c r="B2003" s="88"/>
      <c r="C2003" s="88"/>
      <c r="D2003" s="81"/>
      <c r="E2003" s="81" t="s">
        <v>607</v>
      </c>
      <c r="F2003" s="15"/>
      <c r="G2003" s="81" t="s">
        <v>690</v>
      </c>
      <c r="H2003" s="27"/>
      <c r="I2003" s="27"/>
      <c r="J2003" s="27"/>
      <c r="K2003" s="27"/>
      <c r="L2003" s="27"/>
      <c r="M2003" s="47" t="s">
        <v>889</v>
      </c>
      <c r="N2003" s="45" t="s">
        <v>918</v>
      </c>
      <c r="O2003" s="45"/>
      <c r="P2003" s="45"/>
      <c r="Q2003" s="81"/>
      <c r="R2003" s="81"/>
    </row>
    <row r="2004" spans="1:18" x14ac:dyDescent="0.25">
      <c r="A2004" s="79"/>
      <c r="B2004" s="88"/>
      <c r="C2004" s="88"/>
      <c r="D2004" s="81"/>
      <c r="E2004" s="81"/>
      <c r="F2004" s="15"/>
      <c r="G2004" s="81"/>
      <c r="H2004" s="27"/>
      <c r="I2004" s="27"/>
      <c r="J2004" s="27"/>
      <c r="K2004" s="27"/>
      <c r="L2004" s="27"/>
      <c r="M2004" s="47" t="s">
        <v>881</v>
      </c>
      <c r="N2004" s="45" t="s">
        <v>885</v>
      </c>
      <c r="O2004" s="45"/>
      <c r="P2004" s="45"/>
      <c r="Q2004" s="81"/>
      <c r="R2004" s="81"/>
    </row>
    <row r="2005" spans="1:18" x14ac:dyDescent="0.25">
      <c r="A2005" s="79">
        <f>A2001+1</f>
        <v>546</v>
      </c>
      <c r="B2005" s="88">
        <v>-88.322205999999994</v>
      </c>
      <c r="C2005" s="88">
        <v>41.79712</v>
      </c>
      <c r="D2005" s="81" t="s">
        <v>384</v>
      </c>
      <c r="E2005" s="81" t="s">
        <v>607</v>
      </c>
      <c r="F2005" s="15"/>
      <c r="G2005" s="81" t="s">
        <v>691</v>
      </c>
      <c r="H2005" s="27"/>
      <c r="I2005" s="27"/>
      <c r="J2005" s="27"/>
      <c r="K2005" s="27"/>
      <c r="L2005" s="27"/>
      <c r="M2005" s="47" t="s">
        <v>883</v>
      </c>
      <c r="N2005" s="45" t="s">
        <v>938</v>
      </c>
      <c r="O2005" s="45"/>
      <c r="P2005" s="45"/>
      <c r="Q2005" s="81" t="s">
        <v>1229</v>
      </c>
      <c r="R2005" s="81"/>
    </row>
    <row r="2006" spans="1:18" x14ac:dyDescent="0.25">
      <c r="A2006" s="79"/>
      <c r="B2006" s="88"/>
      <c r="C2006" s="88"/>
      <c r="D2006" s="81"/>
      <c r="E2006" s="81"/>
      <c r="F2006" s="15"/>
      <c r="G2006" s="81"/>
      <c r="H2006" s="27"/>
      <c r="I2006" s="27"/>
      <c r="J2006" s="27"/>
      <c r="K2006" s="27"/>
      <c r="L2006" s="27"/>
      <c r="M2006" s="47" t="s">
        <v>881</v>
      </c>
      <c r="N2006" s="45" t="s">
        <v>893</v>
      </c>
      <c r="O2006" s="45"/>
      <c r="P2006" s="45"/>
      <c r="Q2006" s="81"/>
      <c r="R2006" s="81"/>
    </row>
    <row r="2007" spans="1:18" x14ac:dyDescent="0.25">
      <c r="A2007" s="79"/>
      <c r="B2007" s="88"/>
      <c r="C2007" s="88"/>
      <c r="D2007" s="81"/>
      <c r="E2007" s="81" t="s">
        <v>607</v>
      </c>
      <c r="F2007" s="15"/>
      <c r="G2007" s="81" t="s">
        <v>692</v>
      </c>
      <c r="H2007" s="27"/>
      <c r="I2007" s="27"/>
      <c r="J2007" s="27"/>
      <c r="K2007" s="27"/>
      <c r="L2007" s="27"/>
      <c r="M2007" s="47" t="s">
        <v>895</v>
      </c>
      <c r="N2007" s="48" t="s">
        <v>885</v>
      </c>
      <c r="O2007" s="48"/>
      <c r="P2007" s="48"/>
      <c r="Q2007" s="81"/>
      <c r="R2007" s="81"/>
    </row>
    <row r="2008" spans="1:18" x14ac:dyDescent="0.25">
      <c r="A2008" s="79"/>
      <c r="B2008" s="88"/>
      <c r="C2008" s="88"/>
      <c r="D2008" s="81"/>
      <c r="E2008" s="81"/>
      <c r="F2008" s="15"/>
      <c r="G2008" s="81"/>
      <c r="H2008" s="27"/>
      <c r="I2008" s="27"/>
      <c r="J2008" s="27"/>
      <c r="K2008" s="27"/>
      <c r="L2008" s="27"/>
      <c r="M2008" s="47" t="s">
        <v>881</v>
      </c>
      <c r="N2008" s="45" t="s">
        <v>885</v>
      </c>
      <c r="O2008" s="45"/>
      <c r="P2008" s="45"/>
      <c r="Q2008" s="81"/>
      <c r="R2008" s="81"/>
    </row>
    <row r="2009" spans="1:18" ht="22.5" x14ac:dyDescent="0.25">
      <c r="A2009" s="79">
        <f>A2005+1</f>
        <v>547</v>
      </c>
      <c r="B2009" s="88">
        <v>-88.322154999999995</v>
      </c>
      <c r="C2009" s="88">
        <v>41.797130000000003</v>
      </c>
      <c r="D2009" s="80" t="s">
        <v>1473</v>
      </c>
      <c r="E2009" s="81" t="s">
        <v>607</v>
      </c>
      <c r="F2009" s="15"/>
      <c r="G2009" s="81" t="s">
        <v>693</v>
      </c>
      <c r="H2009" s="27"/>
      <c r="I2009" s="27"/>
      <c r="J2009" s="27"/>
      <c r="K2009" s="27"/>
      <c r="L2009" s="27"/>
      <c r="M2009" s="47" t="s">
        <v>883</v>
      </c>
      <c r="N2009" s="45" t="s">
        <v>888</v>
      </c>
      <c r="O2009" s="45"/>
      <c r="P2009" s="45"/>
      <c r="Q2009" s="80" t="s">
        <v>1234</v>
      </c>
      <c r="R2009" s="80"/>
    </row>
    <row r="2010" spans="1:18" ht="22.5" x14ac:dyDescent="0.25">
      <c r="A2010" s="79"/>
      <c r="B2010" s="88"/>
      <c r="C2010" s="88"/>
      <c r="D2010" s="81"/>
      <c r="E2010" s="81"/>
      <c r="F2010" s="15"/>
      <c r="G2010" s="81"/>
      <c r="H2010" s="27"/>
      <c r="I2010" s="27"/>
      <c r="J2010" s="27"/>
      <c r="K2010" s="27"/>
      <c r="L2010" s="27"/>
      <c r="M2010" s="47" t="s">
        <v>887</v>
      </c>
      <c r="N2010" s="45" t="s">
        <v>890</v>
      </c>
      <c r="O2010" s="45"/>
      <c r="P2010" s="45"/>
      <c r="Q2010" s="81"/>
      <c r="R2010" s="81"/>
    </row>
    <row r="2011" spans="1:18" x14ac:dyDescent="0.25">
      <c r="A2011" s="79"/>
      <c r="B2011" s="88"/>
      <c r="C2011" s="88"/>
      <c r="D2011" s="81"/>
      <c r="E2011" s="81" t="s">
        <v>607</v>
      </c>
      <c r="F2011" s="15"/>
      <c r="G2011" s="81" t="s">
        <v>694</v>
      </c>
      <c r="H2011" s="27"/>
      <c r="I2011" s="27"/>
      <c r="J2011" s="27"/>
      <c r="K2011" s="27"/>
      <c r="L2011" s="27"/>
      <c r="M2011" s="47" t="s">
        <v>881</v>
      </c>
      <c r="N2011" s="7" t="s">
        <v>893</v>
      </c>
      <c r="O2011" s="7"/>
      <c r="P2011" s="7"/>
      <c r="Q2011" s="81"/>
      <c r="R2011" s="81"/>
    </row>
    <row r="2012" spans="1:18" x14ac:dyDescent="0.25">
      <c r="A2012" s="79"/>
      <c r="B2012" s="88"/>
      <c r="C2012" s="88"/>
      <c r="D2012" s="81"/>
      <c r="E2012" s="81"/>
      <c r="F2012" s="15"/>
      <c r="G2012" s="81"/>
      <c r="H2012" s="27"/>
      <c r="I2012" s="27"/>
      <c r="J2012" s="27"/>
      <c r="K2012" s="27"/>
      <c r="L2012" s="27"/>
      <c r="M2012" s="47" t="s">
        <v>881</v>
      </c>
      <c r="N2012" s="7" t="s">
        <v>893</v>
      </c>
      <c r="O2012" s="7"/>
      <c r="P2012" s="7"/>
      <c r="Q2012" s="81"/>
      <c r="R2012" s="81"/>
    </row>
    <row r="2013" spans="1:18" x14ac:dyDescent="0.25">
      <c r="A2013" s="79">
        <f>A2009+1</f>
        <v>548</v>
      </c>
      <c r="B2013" s="88">
        <v>-88.322112000000004</v>
      </c>
      <c r="C2013" s="88">
        <v>41.797027</v>
      </c>
      <c r="D2013" s="81" t="s">
        <v>384</v>
      </c>
      <c r="E2013" s="81" t="s">
        <v>607</v>
      </c>
      <c r="F2013" s="15"/>
      <c r="G2013" s="81" t="s">
        <v>695</v>
      </c>
      <c r="H2013" s="27"/>
      <c r="I2013" s="27"/>
      <c r="J2013" s="27"/>
      <c r="K2013" s="27"/>
      <c r="L2013" s="27"/>
      <c r="M2013" s="47" t="s">
        <v>881</v>
      </c>
      <c r="N2013" s="45" t="s">
        <v>885</v>
      </c>
      <c r="O2013" s="45"/>
      <c r="P2013" s="45"/>
      <c r="Q2013" s="81" t="s">
        <v>1229</v>
      </c>
      <c r="R2013" s="81"/>
    </row>
    <row r="2014" spans="1:18" ht="22.5" x14ac:dyDescent="0.25">
      <c r="A2014" s="79"/>
      <c r="B2014" s="88"/>
      <c r="C2014" s="88"/>
      <c r="D2014" s="81"/>
      <c r="E2014" s="81"/>
      <c r="F2014" s="15"/>
      <c r="G2014" s="81"/>
      <c r="H2014" s="27"/>
      <c r="I2014" s="27"/>
      <c r="J2014" s="27"/>
      <c r="K2014" s="27"/>
      <c r="L2014" s="27"/>
      <c r="M2014" s="47" t="s">
        <v>883</v>
      </c>
      <c r="N2014" s="45" t="s">
        <v>888</v>
      </c>
      <c r="O2014" s="45"/>
      <c r="P2014" s="45"/>
      <c r="Q2014" s="81"/>
      <c r="R2014" s="81"/>
    </row>
    <row r="2015" spans="1:18" ht="22.5" x14ac:dyDescent="0.25">
      <c r="A2015" s="79"/>
      <c r="B2015" s="88"/>
      <c r="C2015" s="88"/>
      <c r="D2015" s="81"/>
      <c r="E2015" s="81" t="s">
        <v>607</v>
      </c>
      <c r="F2015" s="15"/>
      <c r="G2015" s="81" t="s">
        <v>696</v>
      </c>
      <c r="H2015" s="27"/>
      <c r="I2015" s="27"/>
      <c r="J2015" s="27"/>
      <c r="K2015" s="27"/>
      <c r="L2015" s="27"/>
      <c r="M2015" s="47" t="s">
        <v>887</v>
      </c>
      <c r="N2015" s="45" t="s">
        <v>890</v>
      </c>
      <c r="O2015" s="45"/>
      <c r="P2015" s="45"/>
      <c r="Q2015" s="81"/>
      <c r="R2015" s="81"/>
    </row>
    <row r="2016" spans="1:18" x14ac:dyDescent="0.25">
      <c r="A2016" s="79"/>
      <c r="B2016" s="88"/>
      <c r="C2016" s="88"/>
      <c r="D2016" s="81"/>
      <c r="E2016" s="81"/>
      <c r="F2016" s="15"/>
      <c r="G2016" s="81"/>
      <c r="H2016" s="27"/>
      <c r="I2016" s="27"/>
      <c r="J2016" s="27"/>
      <c r="K2016" s="27"/>
      <c r="L2016" s="27"/>
      <c r="M2016" s="47" t="s">
        <v>881</v>
      </c>
      <c r="N2016" s="45" t="s">
        <v>893</v>
      </c>
      <c r="O2016" s="45"/>
      <c r="P2016" s="45"/>
      <c r="Q2016" s="81"/>
      <c r="R2016" s="81"/>
    </row>
    <row r="2017" spans="1:18" x14ac:dyDescent="0.25">
      <c r="A2017" s="79">
        <f>A2013+1</f>
        <v>549</v>
      </c>
      <c r="B2017" s="88">
        <v>-88.322163000000003</v>
      </c>
      <c r="C2017" s="88">
        <v>41.797016999999997</v>
      </c>
      <c r="D2017" s="80" t="s">
        <v>1473</v>
      </c>
      <c r="E2017" s="81" t="s">
        <v>607</v>
      </c>
      <c r="F2017" s="15"/>
      <c r="G2017" s="81" t="s">
        <v>697</v>
      </c>
      <c r="H2017" s="27"/>
      <c r="I2017" s="27"/>
      <c r="J2017" s="27"/>
      <c r="K2017" s="27"/>
      <c r="L2017" s="27"/>
      <c r="M2017" s="47" t="s">
        <v>895</v>
      </c>
      <c r="N2017" s="48" t="s">
        <v>885</v>
      </c>
      <c r="O2017" s="48"/>
      <c r="P2017" s="48"/>
      <c r="Q2017" s="80" t="s">
        <v>1229</v>
      </c>
      <c r="R2017" s="80"/>
    </row>
    <row r="2018" spans="1:18" x14ac:dyDescent="0.25">
      <c r="A2018" s="79"/>
      <c r="B2018" s="88"/>
      <c r="C2018" s="88"/>
      <c r="D2018" s="81"/>
      <c r="E2018" s="81"/>
      <c r="F2018" s="15"/>
      <c r="G2018" s="81"/>
      <c r="H2018" s="27"/>
      <c r="I2018" s="27"/>
      <c r="J2018" s="27"/>
      <c r="K2018" s="27"/>
      <c r="L2018" s="27"/>
      <c r="M2018" s="47" t="s">
        <v>881</v>
      </c>
      <c r="N2018" s="45" t="s">
        <v>898</v>
      </c>
      <c r="O2018" s="45"/>
      <c r="P2018" s="45"/>
      <c r="Q2018" s="81"/>
      <c r="R2018" s="81"/>
    </row>
    <row r="2019" spans="1:18" x14ac:dyDescent="0.25">
      <c r="A2019" s="79"/>
      <c r="B2019" s="88"/>
      <c r="C2019" s="88"/>
      <c r="D2019" s="81"/>
      <c r="E2019" s="81" t="s">
        <v>607</v>
      </c>
      <c r="F2019" s="15"/>
      <c r="G2019" s="81" t="s">
        <v>698</v>
      </c>
      <c r="H2019" s="27"/>
      <c r="I2019" s="27"/>
      <c r="J2019" s="27"/>
      <c r="K2019" s="27"/>
      <c r="L2019" s="27"/>
      <c r="M2019" s="47" t="s">
        <v>883</v>
      </c>
      <c r="N2019" s="45" t="s">
        <v>919</v>
      </c>
      <c r="O2019" s="45"/>
      <c r="P2019" s="45"/>
      <c r="Q2019" s="81"/>
      <c r="R2019" s="81"/>
    </row>
    <row r="2020" spans="1:18" x14ac:dyDescent="0.25">
      <c r="A2020" s="79"/>
      <c r="B2020" s="88"/>
      <c r="C2020" s="88"/>
      <c r="D2020" s="81"/>
      <c r="E2020" s="81"/>
      <c r="F2020" s="15"/>
      <c r="G2020" s="81"/>
      <c r="H2020" s="27"/>
      <c r="I2020" s="27"/>
      <c r="J2020" s="27"/>
      <c r="K2020" s="27"/>
      <c r="L2020" s="27"/>
      <c r="M2020" s="47" t="s">
        <v>881</v>
      </c>
      <c r="N2020" s="45" t="s">
        <v>898</v>
      </c>
      <c r="O2020" s="45"/>
      <c r="P2020" s="45"/>
      <c r="Q2020" s="81"/>
      <c r="R2020" s="81"/>
    </row>
    <row r="2021" spans="1:18" ht="45.75" x14ac:dyDescent="0.25">
      <c r="A2021" s="18">
        <f>A2017+1</f>
        <v>550</v>
      </c>
      <c r="B2021" s="19">
        <v>-88.322153</v>
      </c>
      <c r="C2021" s="19">
        <v>41.796987999999999</v>
      </c>
      <c r="D2021" s="55" t="s">
        <v>23</v>
      </c>
      <c r="E2021" s="15" t="s">
        <v>607</v>
      </c>
      <c r="F2021" s="15"/>
      <c r="G2021" s="15" t="s">
        <v>699</v>
      </c>
      <c r="H2021" s="27"/>
      <c r="I2021" s="27"/>
      <c r="J2021" s="27"/>
      <c r="K2021" s="27"/>
      <c r="L2021" s="27"/>
      <c r="M2021" s="47" t="s">
        <v>883</v>
      </c>
      <c r="N2021" s="45" t="s">
        <v>919</v>
      </c>
      <c r="O2021" s="45"/>
      <c r="P2021" s="45"/>
      <c r="Q2021" s="16" t="s">
        <v>1229</v>
      </c>
      <c r="R2021" s="16"/>
    </row>
    <row r="2022" spans="1:18" ht="22.5" x14ac:dyDescent="0.25">
      <c r="A2022" s="79">
        <f>A2021+1</f>
        <v>551</v>
      </c>
      <c r="B2022" s="88">
        <v>-88.321898443999999</v>
      </c>
      <c r="C2022" s="88">
        <v>41.796300946000002</v>
      </c>
      <c r="D2022" s="80" t="s">
        <v>23</v>
      </c>
      <c r="E2022" s="81" t="s">
        <v>607</v>
      </c>
      <c r="F2022" s="15"/>
      <c r="G2022" s="81" t="s">
        <v>700</v>
      </c>
      <c r="H2022" s="27"/>
      <c r="I2022" s="27"/>
      <c r="J2022" s="27"/>
      <c r="K2022" s="27"/>
      <c r="L2022" s="27"/>
      <c r="M2022" s="47" t="s">
        <v>887</v>
      </c>
      <c r="N2022" s="45" t="s">
        <v>1436</v>
      </c>
      <c r="O2022" s="45"/>
      <c r="P2022" s="45"/>
      <c r="Q2022" s="80" t="s">
        <v>1229</v>
      </c>
      <c r="R2022" s="80"/>
    </row>
    <row r="2023" spans="1:18" x14ac:dyDescent="0.25">
      <c r="A2023" s="79"/>
      <c r="B2023" s="88"/>
      <c r="C2023" s="88"/>
      <c r="D2023" s="81"/>
      <c r="E2023" s="81"/>
      <c r="F2023" s="15"/>
      <c r="G2023" s="81"/>
      <c r="H2023" s="27"/>
      <c r="I2023" s="27"/>
      <c r="J2023" s="27"/>
      <c r="K2023" s="27"/>
      <c r="L2023" s="27"/>
      <c r="M2023" s="47" t="s">
        <v>881</v>
      </c>
      <c r="N2023" s="45" t="s">
        <v>893</v>
      </c>
      <c r="O2023" s="45"/>
      <c r="P2023" s="45"/>
      <c r="Q2023" s="81"/>
      <c r="R2023" s="81"/>
    </row>
    <row r="2024" spans="1:18" ht="49.5" x14ac:dyDescent="0.25">
      <c r="A2024" s="18">
        <f>A2022+1</f>
        <v>552</v>
      </c>
      <c r="B2024" s="19">
        <v>-88.321643850000001</v>
      </c>
      <c r="C2024" s="19">
        <v>41.795849253</v>
      </c>
      <c r="D2024" s="50" t="s">
        <v>23</v>
      </c>
      <c r="E2024" s="15" t="s">
        <v>607</v>
      </c>
      <c r="F2024" s="15"/>
      <c r="G2024" s="15" t="s">
        <v>701</v>
      </c>
      <c r="H2024" s="27"/>
      <c r="I2024" s="27"/>
      <c r="J2024" s="27"/>
      <c r="K2024" s="27"/>
      <c r="L2024" s="27"/>
      <c r="M2024" s="47" t="s">
        <v>895</v>
      </c>
      <c r="N2024" s="8" t="s">
        <v>921</v>
      </c>
      <c r="O2024" s="8"/>
      <c r="P2024" s="8"/>
      <c r="Q2024" s="16" t="s">
        <v>1229</v>
      </c>
      <c r="R2024" s="16"/>
    </row>
    <row r="2025" spans="1:18" x14ac:dyDescent="0.25">
      <c r="A2025" s="79">
        <f>A2024+1</f>
        <v>553</v>
      </c>
      <c r="B2025" s="88">
        <v>-88.320400402000004</v>
      </c>
      <c r="C2025" s="88">
        <v>41.792897015999998</v>
      </c>
      <c r="D2025" s="80" t="s">
        <v>23</v>
      </c>
      <c r="E2025" s="15" t="s">
        <v>607</v>
      </c>
      <c r="F2025" s="15"/>
      <c r="G2025" s="15" t="s">
        <v>252</v>
      </c>
      <c r="H2025" s="27"/>
      <c r="I2025" s="27"/>
      <c r="J2025" s="27"/>
      <c r="K2025" s="27"/>
      <c r="L2025" s="27"/>
      <c r="M2025" s="47" t="s">
        <v>883</v>
      </c>
      <c r="N2025" s="46" t="s">
        <v>922</v>
      </c>
      <c r="O2025" s="46"/>
      <c r="P2025" s="46"/>
      <c r="Q2025" s="80" t="s">
        <v>1229</v>
      </c>
      <c r="R2025" s="80"/>
    </row>
    <row r="2026" spans="1:18" ht="16.5" x14ac:dyDescent="0.25">
      <c r="A2026" s="79"/>
      <c r="B2026" s="88"/>
      <c r="C2026" s="88"/>
      <c r="D2026" s="80"/>
      <c r="E2026" s="15" t="s">
        <v>607</v>
      </c>
      <c r="F2026" s="15"/>
      <c r="G2026" s="15" t="s">
        <v>226</v>
      </c>
      <c r="H2026" s="27"/>
      <c r="I2026" s="27"/>
      <c r="J2026" s="27"/>
      <c r="K2026" s="27"/>
      <c r="L2026" s="27"/>
      <c r="M2026" s="47" t="s">
        <v>887</v>
      </c>
      <c r="N2026" s="46" t="s">
        <v>923</v>
      </c>
      <c r="O2026" s="46"/>
      <c r="P2026" s="46"/>
      <c r="Q2026" s="80"/>
      <c r="R2026" s="80"/>
    </row>
    <row r="2027" spans="1:18" ht="45.75" x14ac:dyDescent="0.25">
      <c r="A2027" s="18">
        <f>A2025+1</f>
        <v>554</v>
      </c>
      <c r="B2027" s="19">
        <v>-88.319429677000002</v>
      </c>
      <c r="C2027" s="19">
        <v>41.790614267000002</v>
      </c>
      <c r="D2027" s="55" t="s">
        <v>23</v>
      </c>
      <c r="E2027" s="15" t="s">
        <v>607</v>
      </c>
      <c r="F2027" s="15"/>
      <c r="G2027" s="15" t="s">
        <v>702</v>
      </c>
      <c r="H2027" s="27"/>
      <c r="I2027" s="27"/>
      <c r="J2027" s="27"/>
      <c r="K2027" s="27"/>
      <c r="L2027" s="27"/>
      <c r="M2027" s="47" t="s">
        <v>881</v>
      </c>
      <c r="N2027" s="45" t="s">
        <v>885</v>
      </c>
      <c r="O2027" s="45"/>
      <c r="P2027" s="45"/>
      <c r="Q2027" s="16" t="s">
        <v>1229</v>
      </c>
      <c r="R2027" s="16"/>
    </row>
    <row r="2028" spans="1:18" ht="45.75" x14ac:dyDescent="0.25">
      <c r="A2028" s="18">
        <f>A2027+1</f>
        <v>555</v>
      </c>
      <c r="B2028" s="19">
        <v>-88.318584017000006</v>
      </c>
      <c r="C2028" s="19">
        <v>41.789034755000003</v>
      </c>
      <c r="D2028" s="50" t="s">
        <v>23</v>
      </c>
      <c r="E2028" s="15" t="s">
        <v>607</v>
      </c>
      <c r="F2028" s="15"/>
      <c r="G2028" s="15" t="s">
        <v>703</v>
      </c>
      <c r="H2028" s="27"/>
      <c r="I2028" s="27"/>
      <c r="J2028" s="27"/>
      <c r="K2028" s="27"/>
      <c r="L2028" s="27"/>
      <c r="M2028" s="47" t="s">
        <v>883</v>
      </c>
      <c r="N2028" s="45" t="s">
        <v>905</v>
      </c>
      <c r="O2028" s="45"/>
      <c r="P2028" s="45"/>
      <c r="Q2028" s="16" t="s">
        <v>1229</v>
      </c>
      <c r="R2028" s="16"/>
    </row>
    <row r="2029" spans="1:18" ht="33.75" x14ac:dyDescent="0.25">
      <c r="A2029" s="79">
        <f>A2028+1</f>
        <v>556</v>
      </c>
      <c r="B2029" s="88">
        <v>-88.318260679999995</v>
      </c>
      <c r="C2029" s="88">
        <v>41.788876028200001</v>
      </c>
      <c r="D2029" s="80" t="s">
        <v>23</v>
      </c>
      <c r="E2029" s="81" t="s">
        <v>607</v>
      </c>
      <c r="F2029" s="15"/>
      <c r="G2029" s="81" t="s">
        <v>704</v>
      </c>
      <c r="H2029" s="27"/>
      <c r="I2029" s="27"/>
      <c r="J2029" s="27"/>
      <c r="K2029" s="27"/>
      <c r="L2029" s="27"/>
      <c r="M2029" s="47" t="s">
        <v>881</v>
      </c>
      <c r="N2029" s="7" t="s">
        <v>924</v>
      </c>
      <c r="O2029" s="7"/>
      <c r="P2029" s="7"/>
      <c r="Q2029" s="80" t="s">
        <v>1229</v>
      </c>
      <c r="R2029" s="80"/>
    </row>
    <row r="2030" spans="1:18" x14ac:dyDescent="0.25">
      <c r="A2030" s="79"/>
      <c r="B2030" s="88"/>
      <c r="C2030" s="88"/>
      <c r="D2030" s="80"/>
      <c r="E2030" s="81"/>
      <c r="F2030" s="15"/>
      <c r="G2030" s="81"/>
      <c r="H2030" s="27"/>
      <c r="I2030" s="27"/>
      <c r="J2030" s="27"/>
      <c r="K2030" s="27"/>
      <c r="L2030" s="27"/>
      <c r="M2030" s="47" t="s">
        <v>881</v>
      </c>
      <c r="N2030" s="45" t="s">
        <v>925</v>
      </c>
      <c r="O2030" s="45"/>
      <c r="P2030" s="45"/>
      <c r="Q2030" s="80"/>
      <c r="R2030" s="80"/>
    </row>
    <row r="2031" spans="1:18" ht="45.75" x14ac:dyDescent="0.25">
      <c r="A2031" s="18">
        <f>A2029+1</f>
        <v>557</v>
      </c>
      <c r="B2031" s="19">
        <v>-88.318275999999997</v>
      </c>
      <c r="C2031" s="19">
        <v>41.788584</v>
      </c>
      <c r="D2031" s="15" t="s">
        <v>21</v>
      </c>
      <c r="E2031" s="15" t="s">
        <v>607</v>
      </c>
      <c r="F2031" s="15"/>
      <c r="G2031" s="15" t="s">
        <v>506</v>
      </c>
      <c r="H2031" s="27"/>
      <c r="I2031" s="27"/>
      <c r="J2031" s="27"/>
      <c r="K2031" s="27"/>
      <c r="L2031" s="27"/>
      <c r="M2031" s="47" t="s">
        <v>883</v>
      </c>
      <c r="N2031" s="7" t="s">
        <v>884</v>
      </c>
      <c r="O2031" s="7"/>
      <c r="P2031" s="7"/>
      <c r="Q2031" s="15" t="s">
        <v>10</v>
      </c>
      <c r="R2031" s="15"/>
    </row>
    <row r="2032" spans="1:18" ht="22.5" x14ac:dyDescent="0.25">
      <c r="A2032" s="79">
        <f>A2031+1</f>
        <v>558</v>
      </c>
      <c r="B2032" s="88">
        <v>-88.318374426999995</v>
      </c>
      <c r="C2032" s="88">
        <v>41.788126648000002</v>
      </c>
      <c r="D2032" s="80" t="s">
        <v>23</v>
      </c>
      <c r="E2032" s="15" t="s">
        <v>607</v>
      </c>
      <c r="F2032" s="15"/>
      <c r="G2032" s="15" t="s">
        <v>705</v>
      </c>
      <c r="H2032" s="27"/>
      <c r="I2032" s="27"/>
      <c r="J2032" s="27"/>
      <c r="K2032" s="27"/>
      <c r="L2032" s="27"/>
      <c r="M2032" s="47" t="s">
        <v>887</v>
      </c>
      <c r="N2032" s="7" t="s">
        <v>926</v>
      </c>
      <c r="O2032" s="7"/>
      <c r="P2032" s="7"/>
      <c r="Q2032" s="80" t="s">
        <v>1229</v>
      </c>
      <c r="R2032" s="80"/>
    </row>
    <row r="2033" spans="1:18" x14ac:dyDescent="0.25">
      <c r="A2033" s="79"/>
      <c r="B2033" s="88"/>
      <c r="C2033" s="88"/>
      <c r="D2033" s="80"/>
      <c r="E2033" s="81" t="s">
        <v>607</v>
      </c>
      <c r="F2033" s="15"/>
      <c r="G2033" s="81" t="s">
        <v>706</v>
      </c>
      <c r="H2033" s="27"/>
      <c r="I2033" s="27"/>
      <c r="J2033" s="27"/>
      <c r="K2033" s="27"/>
      <c r="L2033" s="27"/>
      <c r="M2033" s="47" t="s">
        <v>881</v>
      </c>
      <c r="N2033" s="7" t="s">
        <v>882</v>
      </c>
      <c r="O2033" s="7"/>
      <c r="P2033" s="7"/>
      <c r="Q2033" s="80"/>
      <c r="R2033" s="80"/>
    </row>
    <row r="2034" spans="1:18" x14ac:dyDescent="0.25">
      <c r="A2034" s="79"/>
      <c r="B2034" s="88"/>
      <c r="C2034" s="88"/>
      <c r="D2034" s="81"/>
      <c r="E2034" s="81"/>
      <c r="F2034" s="15"/>
      <c r="G2034" s="81"/>
      <c r="H2034" s="27"/>
      <c r="I2034" s="27"/>
      <c r="J2034" s="27"/>
      <c r="K2034" s="27"/>
      <c r="L2034" s="27"/>
      <c r="M2034" s="47" t="s">
        <v>883</v>
      </c>
      <c r="N2034" s="45" t="s">
        <v>927</v>
      </c>
      <c r="O2034" s="45"/>
      <c r="P2034" s="45"/>
      <c r="Q2034" s="81"/>
      <c r="R2034" s="81"/>
    </row>
    <row r="2035" spans="1:18" x14ac:dyDescent="0.25">
      <c r="A2035" s="79"/>
      <c r="B2035" s="88"/>
      <c r="C2035" s="88"/>
      <c r="D2035" s="81"/>
      <c r="E2035" s="81"/>
      <c r="F2035" s="15"/>
      <c r="G2035" s="81"/>
      <c r="H2035" s="27"/>
      <c r="I2035" s="27"/>
      <c r="J2035" s="27"/>
      <c r="K2035" s="27"/>
      <c r="L2035" s="27"/>
      <c r="M2035" s="47" t="s">
        <v>887</v>
      </c>
      <c r="N2035" s="7" t="s">
        <v>884</v>
      </c>
      <c r="O2035" s="7"/>
      <c r="P2035" s="7"/>
      <c r="Q2035" s="81"/>
      <c r="R2035" s="81"/>
    </row>
    <row r="2036" spans="1:18" x14ac:dyDescent="0.25">
      <c r="A2036" s="79">
        <f>A2032+1</f>
        <v>559</v>
      </c>
      <c r="B2036" s="88">
        <v>-88.318740100773496</v>
      </c>
      <c r="C2036" s="88">
        <v>41.788732789610599</v>
      </c>
      <c r="D2036" s="81" t="s">
        <v>68</v>
      </c>
      <c r="E2036" s="81" t="s">
        <v>707</v>
      </c>
      <c r="F2036" s="15"/>
      <c r="G2036" s="81" t="s">
        <v>708</v>
      </c>
      <c r="H2036" s="27"/>
      <c r="I2036" s="27"/>
      <c r="J2036" s="27"/>
      <c r="K2036" s="27"/>
      <c r="L2036" s="27"/>
      <c r="M2036" s="47" t="s">
        <v>889</v>
      </c>
      <c r="N2036" s="7" t="s">
        <v>928</v>
      </c>
      <c r="O2036" s="7"/>
      <c r="P2036" s="7"/>
      <c r="Q2036" s="81" t="s">
        <v>1229</v>
      </c>
      <c r="R2036" s="81"/>
    </row>
    <row r="2037" spans="1:18" x14ac:dyDescent="0.25">
      <c r="A2037" s="79"/>
      <c r="B2037" s="88"/>
      <c r="C2037" s="88"/>
      <c r="D2037" s="81"/>
      <c r="E2037" s="81"/>
      <c r="F2037" s="15"/>
      <c r="G2037" s="81"/>
      <c r="H2037" s="27"/>
      <c r="I2037" s="27"/>
      <c r="J2037" s="27"/>
      <c r="K2037" s="27"/>
      <c r="L2037" s="27"/>
      <c r="M2037" s="47" t="s">
        <v>881</v>
      </c>
      <c r="N2037" s="7" t="s">
        <v>882</v>
      </c>
      <c r="O2037" s="7"/>
      <c r="P2037" s="7"/>
      <c r="Q2037" s="81"/>
      <c r="R2037" s="81"/>
    </row>
    <row r="2038" spans="1:18" x14ac:dyDescent="0.25">
      <c r="A2038" s="79"/>
      <c r="B2038" s="88"/>
      <c r="C2038" s="88"/>
      <c r="D2038" s="81"/>
      <c r="E2038" s="81" t="s">
        <v>707</v>
      </c>
      <c r="F2038" s="15"/>
      <c r="G2038" s="81" t="s">
        <v>708</v>
      </c>
      <c r="H2038" s="27"/>
      <c r="I2038" s="27"/>
      <c r="J2038" s="27"/>
      <c r="K2038" s="27"/>
      <c r="L2038" s="27"/>
      <c r="M2038" s="47" t="s">
        <v>883</v>
      </c>
      <c r="N2038" s="45" t="s">
        <v>929</v>
      </c>
      <c r="O2038" s="45"/>
      <c r="P2038" s="45"/>
      <c r="Q2038" s="81"/>
      <c r="R2038" s="81"/>
    </row>
    <row r="2039" spans="1:18" x14ac:dyDescent="0.25">
      <c r="A2039" s="79"/>
      <c r="B2039" s="88"/>
      <c r="C2039" s="88"/>
      <c r="D2039" s="81"/>
      <c r="E2039" s="81"/>
      <c r="F2039" s="15"/>
      <c r="G2039" s="81"/>
      <c r="H2039" s="27"/>
      <c r="I2039" s="27"/>
      <c r="J2039" s="27"/>
      <c r="K2039" s="27"/>
      <c r="L2039" s="27"/>
      <c r="M2039" s="47" t="s">
        <v>881</v>
      </c>
      <c r="N2039" s="7" t="s">
        <v>882</v>
      </c>
      <c r="O2039" s="7"/>
      <c r="P2039" s="7"/>
      <c r="Q2039" s="81"/>
      <c r="R2039" s="81"/>
    </row>
    <row r="2040" spans="1:18" x14ac:dyDescent="0.25">
      <c r="A2040" s="79">
        <f>A2036+1</f>
        <v>560</v>
      </c>
      <c r="B2040" s="88">
        <v>-88.316517934999993</v>
      </c>
      <c r="C2040" s="88">
        <v>41.784405821</v>
      </c>
      <c r="D2040" s="80" t="s">
        <v>23</v>
      </c>
      <c r="E2040" s="81" t="s">
        <v>607</v>
      </c>
      <c r="F2040" s="15"/>
      <c r="G2040" s="81" t="s">
        <v>709</v>
      </c>
      <c r="H2040" s="27"/>
      <c r="I2040" s="27"/>
      <c r="J2040" s="27"/>
      <c r="K2040" s="27"/>
      <c r="L2040" s="27"/>
      <c r="M2040" s="47" t="s">
        <v>883</v>
      </c>
      <c r="N2040" s="45" t="s">
        <v>927</v>
      </c>
      <c r="O2040" s="45"/>
      <c r="P2040" s="45"/>
      <c r="Q2040" s="80" t="s">
        <v>1229</v>
      </c>
      <c r="R2040" s="80"/>
    </row>
    <row r="2041" spans="1:18" x14ac:dyDescent="0.25">
      <c r="A2041" s="79"/>
      <c r="B2041" s="88"/>
      <c r="C2041" s="88"/>
      <c r="D2041" s="81"/>
      <c r="E2041" s="81"/>
      <c r="F2041" s="15"/>
      <c r="G2041" s="81"/>
      <c r="H2041" s="27"/>
      <c r="I2041" s="27"/>
      <c r="J2041" s="27"/>
      <c r="K2041" s="27"/>
      <c r="L2041" s="27"/>
      <c r="M2041" s="47" t="s">
        <v>887</v>
      </c>
      <c r="N2041" s="7" t="s">
        <v>884</v>
      </c>
      <c r="O2041" s="7"/>
      <c r="P2041" s="7"/>
      <c r="Q2041" s="81"/>
      <c r="R2041" s="81"/>
    </row>
    <row r="2042" spans="1:18" x14ac:dyDescent="0.25">
      <c r="A2042" s="79"/>
      <c r="B2042" s="88"/>
      <c r="C2042" s="88"/>
      <c r="D2042" s="81"/>
      <c r="E2042" s="81" t="s">
        <v>607</v>
      </c>
      <c r="F2042" s="15"/>
      <c r="G2042" s="81" t="s">
        <v>710</v>
      </c>
      <c r="H2042" s="27"/>
      <c r="I2042" s="27"/>
      <c r="J2042" s="27"/>
      <c r="K2042" s="27"/>
      <c r="L2042" s="27"/>
      <c r="M2042" s="47" t="s">
        <v>889</v>
      </c>
      <c r="N2042" s="7" t="s">
        <v>928</v>
      </c>
      <c r="O2042" s="7"/>
      <c r="P2042" s="7"/>
      <c r="Q2042" s="81"/>
      <c r="R2042" s="81"/>
    </row>
    <row r="2043" spans="1:18" x14ac:dyDescent="0.25">
      <c r="A2043" s="79"/>
      <c r="B2043" s="88"/>
      <c r="C2043" s="88"/>
      <c r="D2043" s="81"/>
      <c r="E2043" s="81"/>
      <c r="F2043" s="15"/>
      <c r="G2043" s="81"/>
      <c r="H2043" s="27"/>
      <c r="I2043" s="27"/>
      <c r="J2043" s="27"/>
      <c r="K2043" s="27"/>
      <c r="L2043" s="27"/>
      <c r="M2043" s="47" t="s">
        <v>881</v>
      </c>
      <c r="N2043" s="45" t="s">
        <v>925</v>
      </c>
      <c r="O2043" s="45"/>
      <c r="P2043" s="45"/>
      <c r="Q2043" s="81"/>
      <c r="R2043" s="81"/>
    </row>
    <row r="2044" spans="1:18" ht="45.75" x14ac:dyDescent="0.25">
      <c r="A2044" s="18">
        <f>A2040+1</f>
        <v>561</v>
      </c>
      <c r="B2044" s="19">
        <v>-88.315045495999996</v>
      </c>
      <c r="C2044" s="19">
        <v>41.782192498999997</v>
      </c>
      <c r="D2044" s="50" t="s">
        <v>23</v>
      </c>
      <c r="E2044" s="15" t="s">
        <v>607</v>
      </c>
      <c r="F2044" s="15"/>
      <c r="G2044" s="15" t="s">
        <v>711</v>
      </c>
      <c r="H2044" s="27"/>
      <c r="I2044" s="27"/>
      <c r="J2044" s="27"/>
      <c r="K2044" s="27"/>
      <c r="L2044" s="27"/>
      <c r="M2044" s="47" t="s">
        <v>883</v>
      </c>
      <c r="N2044" s="7" t="s">
        <v>884</v>
      </c>
      <c r="O2044" s="7"/>
      <c r="P2044" s="7"/>
      <c r="Q2044" s="16" t="s">
        <v>1229</v>
      </c>
      <c r="R2044" s="16"/>
    </row>
    <row r="2045" spans="1:18" ht="22.5" x14ac:dyDescent="0.25">
      <c r="A2045" s="79">
        <f>A2044+1</f>
        <v>562</v>
      </c>
      <c r="B2045" s="88">
        <v>-88.314857447999998</v>
      </c>
      <c r="C2045" s="88">
        <v>41.782009514999999</v>
      </c>
      <c r="D2045" s="80" t="s">
        <v>23</v>
      </c>
      <c r="E2045" s="81" t="s">
        <v>607</v>
      </c>
      <c r="F2045" s="15"/>
      <c r="G2045" s="81" t="s">
        <v>712</v>
      </c>
      <c r="H2045" s="27"/>
      <c r="I2045" s="27"/>
      <c r="J2045" s="27"/>
      <c r="K2045" s="27"/>
      <c r="L2045" s="27"/>
      <c r="M2045" s="47" t="s">
        <v>887</v>
      </c>
      <c r="N2045" s="7" t="s">
        <v>926</v>
      </c>
      <c r="O2045" s="7"/>
      <c r="P2045" s="7"/>
      <c r="Q2045" s="80" t="s">
        <v>1229</v>
      </c>
      <c r="R2045" s="80"/>
    </row>
    <row r="2046" spans="1:18" ht="33.75" x14ac:dyDescent="0.25">
      <c r="A2046" s="79"/>
      <c r="B2046" s="88"/>
      <c r="C2046" s="88"/>
      <c r="D2046" s="80"/>
      <c r="E2046" s="81"/>
      <c r="F2046" s="15"/>
      <c r="G2046" s="81"/>
      <c r="H2046" s="27"/>
      <c r="I2046" s="27"/>
      <c r="J2046" s="27"/>
      <c r="K2046" s="27"/>
      <c r="L2046" s="27"/>
      <c r="M2046" s="47" t="s">
        <v>881</v>
      </c>
      <c r="N2046" s="7" t="s">
        <v>924</v>
      </c>
      <c r="O2046" s="7"/>
      <c r="P2046" s="7"/>
      <c r="Q2046" s="80"/>
      <c r="R2046" s="80"/>
    </row>
    <row r="2047" spans="1:18" x14ac:dyDescent="0.25">
      <c r="A2047" s="79">
        <f>A2045+1</f>
        <v>563</v>
      </c>
      <c r="B2047" s="88">
        <v>-88.314820867999899</v>
      </c>
      <c r="C2047" s="88">
        <v>41.781936137000102</v>
      </c>
      <c r="D2047" s="80" t="s">
        <v>23</v>
      </c>
      <c r="E2047" s="15" t="s">
        <v>607</v>
      </c>
      <c r="F2047" s="15"/>
      <c r="G2047" s="15" t="s">
        <v>713</v>
      </c>
      <c r="H2047" s="27"/>
      <c r="I2047" s="27"/>
      <c r="J2047" s="27"/>
      <c r="K2047" s="27"/>
      <c r="L2047" s="27"/>
      <c r="M2047" s="47" t="s">
        <v>881</v>
      </c>
      <c r="N2047" s="9" t="s">
        <v>885</v>
      </c>
      <c r="O2047" s="9"/>
      <c r="P2047" s="9"/>
      <c r="Q2047" s="80" t="s">
        <v>1229</v>
      </c>
      <c r="R2047" s="80"/>
    </row>
    <row r="2048" spans="1:18" ht="22.5" x14ac:dyDescent="0.25">
      <c r="A2048" s="79"/>
      <c r="B2048" s="88"/>
      <c r="C2048" s="88"/>
      <c r="D2048" s="80"/>
      <c r="E2048" s="81" t="s">
        <v>607</v>
      </c>
      <c r="F2048" s="15"/>
      <c r="G2048" s="81" t="s">
        <v>714</v>
      </c>
      <c r="H2048" s="27"/>
      <c r="I2048" s="27"/>
      <c r="J2048" s="27"/>
      <c r="K2048" s="27"/>
      <c r="L2048" s="27"/>
      <c r="M2048" s="47" t="s">
        <v>883</v>
      </c>
      <c r="N2048" s="45" t="s">
        <v>930</v>
      </c>
      <c r="O2048" s="45"/>
      <c r="P2048" s="45"/>
      <c r="Q2048" s="80"/>
      <c r="R2048" s="80"/>
    </row>
    <row r="2049" spans="1:18" x14ac:dyDescent="0.25">
      <c r="A2049" s="79"/>
      <c r="B2049" s="88"/>
      <c r="C2049" s="88"/>
      <c r="D2049" s="80"/>
      <c r="E2049" s="81"/>
      <c r="F2049" s="15"/>
      <c r="G2049" s="81"/>
      <c r="H2049" s="27"/>
      <c r="I2049" s="27"/>
      <c r="J2049" s="27"/>
      <c r="K2049" s="27"/>
      <c r="L2049" s="27"/>
      <c r="M2049" s="47" t="s">
        <v>881</v>
      </c>
      <c r="N2049" s="45" t="s">
        <v>893</v>
      </c>
      <c r="O2049" s="45"/>
      <c r="P2049" s="45"/>
      <c r="Q2049" s="80"/>
      <c r="R2049" s="80"/>
    </row>
    <row r="2050" spans="1:18" ht="33" x14ac:dyDescent="0.25">
      <c r="A2050" s="79"/>
      <c r="B2050" s="88"/>
      <c r="C2050" s="88"/>
      <c r="D2050" s="80"/>
      <c r="E2050" s="81"/>
      <c r="F2050" s="15"/>
      <c r="G2050" s="81"/>
      <c r="H2050" s="27"/>
      <c r="I2050" s="27"/>
      <c r="J2050" s="27"/>
      <c r="K2050" s="27"/>
      <c r="L2050" s="27"/>
      <c r="M2050" s="47" t="s">
        <v>895</v>
      </c>
      <c r="N2050" s="8" t="s">
        <v>931</v>
      </c>
      <c r="O2050" s="8"/>
      <c r="P2050" s="8"/>
      <c r="Q2050" s="80"/>
      <c r="R2050" s="80"/>
    </row>
    <row r="2051" spans="1:18" x14ac:dyDescent="0.25">
      <c r="A2051" s="93">
        <f>A2047+1</f>
        <v>564</v>
      </c>
      <c r="B2051" s="88">
        <v>-88.314131403999994</v>
      </c>
      <c r="C2051" s="88">
        <v>41.780563325000003</v>
      </c>
      <c r="D2051" s="80" t="s">
        <v>23</v>
      </c>
      <c r="E2051" s="15" t="s">
        <v>607</v>
      </c>
      <c r="F2051" s="15"/>
      <c r="G2051" s="15" t="s">
        <v>252</v>
      </c>
      <c r="H2051" s="27"/>
      <c r="I2051" s="27"/>
      <c r="J2051" s="27"/>
      <c r="K2051" s="27"/>
      <c r="L2051" s="27"/>
      <c r="M2051" s="47" t="s">
        <v>883</v>
      </c>
      <c r="N2051" s="45" t="s">
        <v>922</v>
      </c>
      <c r="O2051" s="45"/>
      <c r="P2051" s="45"/>
      <c r="Q2051" s="80" t="s">
        <v>10</v>
      </c>
      <c r="R2051" s="80"/>
    </row>
    <row r="2052" spans="1:18" ht="33.75" x14ac:dyDescent="0.25">
      <c r="A2052" s="93"/>
      <c r="B2052" s="88"/>
      <c r="C2052" s="88"/>
      <c r="D2052" s="80"/>
      <c r="E2052" s="15" t="s">
        <v>607</v>
      </c>
      <c r="F2052" s="15"/>
      <c r="G2052" s="15" t="s">
        <v>226</v>
      </c>
      <c r="H2052" s="27"/>
      <c r="I2052" s="27"/>
      <c r="J2052" s="27"/>
      <c r="K2052" s="27"/>
      <c r="L2052" s="27"/>
      <c r="M2052" s="47" t="s">
        <v>887</v>
      </c>
      <c r="N2052" s="45" t="s">
        <v>932</v>
      </c>
      <c r="O2052" s="45"/>
      <c r="P2052" s="45"/>
      <c r="Q2052" s="80"/>
      <c r="R2052" s="80"/>
    </row>
    <row r="2053" spans="1:18" x14ac:dyDescent="0.25">
      <c r="A2053" s="93">
        <f>A2051+1</f>
        <v>565</v>
      </c>
      <c r="B2053" s="88">
        <v>-88.310847999999993</v>
      </c>
      <c r="C2053" s="88">
        <v>41.771526999999999</v>
      </c>
      <c r="D2053" s="81" t="s">
        <v>384</v>
      </c>
      <c r="E2053" s="81" t="s">
        <v>607</v>
      </c>
      <c r="F2053" s="15"/>
      <c r="G2053" s="81" t="s">
        <v>264</v>
      </c>
      <c r="H2053" s="27"/>
      <c r="I2053" s="27"/>
      <c r="J2053" s="27"/>
      <c r="K2053" s="27"/>
      <c r="L2053" s="27"/>
      <c r="M2053" s="47" t="s">
        <v>881</v>
      </c>
      <c r="N2053" s="45" t="s">
        <v>896</v>
      </c>
      <c r="O2053" s="45"/>
      <c r="P2053" s="45"/>
      <c r="Q2053" s="81" t="s">
        <v>1229</v>
      </c>
      <c r="R2053" s="81"/>
    </row>
    <row r="2054" spans="1:18" x14ac:dyDescent="0.25">
      <c r="A2054" s="79"/>
      <c r="B2054" s="88"/>
      <c r="C2054" s="88"/>
      <c r="D2054" s="81"/>
      <c r="E2054" s="81"/>
      <c r="F2054" s="15"/>
      <c r="G2054" s="81"/>
      <c r="H2054" s="27"/>
      <c r="I2054" s="27"/>
      <c r="J2054" s="27"/>
      <c r="K2054" s="27"/>
      <c r="L2054" s="27"/>
      <c r="M2054" s="47" t="s">
        <v>881</v>
      </c>
      <c r="N2054" s="45" t="s">
        <v>893</v>
      </c>
      <c r="O2054" s="45"/>
      <c r="P2054" s="45"/>
      <c r="Q2054" s="81"/>
      <c r="R2054" s="81"/>
    </row>
    <row r="2055" spans="1:18" ht="57.75" x14ac:dyDescent="0.25">
      <c r="A2055" s="79">
        <f>A2053+1</f>
        <v>566</v>
      </c>
      <c r="B2055" s="88">
        <v>-88.310973000000004</v>
      </c>
      <c r="C2055" s="88">
        <v>41.770995999999997</v>
      </c>
      <c r="D2055" s="81" t="s">
        <v>384</v>
      </c>
      <c r="E2055" s="81" t="s">
        <v>607</v>
      </c>
      <c r="F2055" s="15"/>
      <c r="G2055" s="81" t="s">
        <v>715</v>
      </c>
      <c r="H2055" s="27"/>
      <c r="I2055" s="27"/>
      <c r="J2055" s="27"/>
      <c r="K2055" s="27"/>
      <c r="L2055" s="27"/>
      <c r="M2055" s="47" t="s">
        <v>883</v>
      </c>
      <c r="N2055" s="46" t="s">
        <v>933</v>
      </c>
      <c r="O2055" s="46"/>
      <c r="P2055" s="46"/>
      <c r="Q2055" s="81" t="s">
        <v>1229</v>
      </c>
      <c r="R2055" s="81"/>
    </row>
    <row r="2056" spans="1:18" x14ac:dyDescent="0.25">
      <c r="A2056" s="79"/>
      <c r="B2056" s="88"/>
      <c r="C2056" s="88"/>
      <c r="D2056" s="81"/>
      <c r="E2056" s="81"/>
      <c r="F2056" s="15"/>
      <c r="G2056" s="81"/>
      <c r="H2056" s="27"/>
      <c r="I2056" s="27"/>
      <c r="J2056" s="27"/>
      <c r="K2056" s="27"/>
      <c r="L2056" s="27"/>
      <c r="M2056" s="47" t="s">
        <v>881</v>
      </c>
      <c r="N2056" s="45" t="s">
        <v>885</v>
      </c>
      <c r="O2056" s="45"/>
      <c r="P2056" s="45"/>
      <c r="Q2056" s="81"/>
      <c r="R2056" s="81"/>
    </row>
    <row r="2057" spans="1:18" x14ac:dyDescent="0.25">
      <c r="A2057" s="79"/>
      <c r="B2057" s="88"/>
      <c r="C2057" s="88"/>
      <c r="D2057" s="81"/>
      <c r="E2057" s="81"/>
      <c r="F2057" s="15"/>
      <c r="G2057" s="81"/>
      <c r="H2057" s="27"/>
      <c r="I2057" s="27"/>
      <c r="J2057" s="27"/>
      <c r="K2057" s="27"/>
      <c r="L2057" s="27"/>
      <c r="M2057" s="47" t="s">
        <v>881</v>
      </c>
      <c r="N2057" s="45" t="s">
        <v>882</v>
      </c>
      <c r="O2057" s="45"/>
      <c r="P2057" s="45"/>
      <c r="Q2057" s="81"/>
      <c r="R2057" s="81"/>
    </row>
    <row r="2058" spans="1:18" x14ac:dyDescent="0.25">
      <c r="A2058" s="79"/>
      <c r="B2058" s="88"/>
      <c r="C2058" s="88"/>
      <c r="D2058" s="81"/>
      <c r="E2058" s="81"/>
      <c r="F2058" s="15"/>
      <c r="G2058" s="81"/>
      <c r="H2058" s="27"/>
      <c r="I2058" s="27"/>
      <c r="J2058" s="27"/>
      <c r="K2058" s="27"/>
      <c r="L2058" s="27"/>
      <c r="M2058" s="47" t="s">
        <v>883</v>
      </c>
      <c r="N2058" s="45" t="s">
        <v>929</v>
      </c>
      <c r="O2058" s="45"/>
      <c r="P2058" s="45"/>
      <c r="Q2058" s="81"/>
      <c r="R2058" s="81"/>
    </row>
    <row r="2059" spans="1:18" x14ac:dyDescent="0.25">
      <c r="A2059" s="79"/>
      <c r="B2059" s="88"/>
      <c r="C2059" s="88"/>
      <c r="D2059" s="81"/>
      <c r="E2059" s="81"/>
      <c r="F2059" s="15"/>
      <c r="G2059" s="81"/>
      <c r="H2059" s="27"/>
      <c r="I2059" s="27"/>
      <c r="J2059" s="27"/>
      <c r="K2059" s="27"/>
      <c r="L2059" s="27"/>
      <c r="M2059" s="47" t="s">
        <v>881</v>
      </c>
      <c r="N2059" s="7" t="s">
        <v>882</v>
      </c>
      <c r="O2059" s="7"/>
      <c r="P2059" s="7"/>
      <c r="Q2059" s="81"/>
      <c r="R2059" s="81"/>
    </row>
    <row r="2060" spans="1:18" x14ac:dyDescent="0.25">
      <c r="A2060" s="79"/>
      <c r="B2060" s="88"/>
      <c r="C2060" s="88"/>
      <c r="D2060" s="81"/>
      <c r="E2060" s="81" t="s">
        <v>607</v>
      </c>
      <c r="F2060" s="15"/>
      <c r="G2060" s="81" t="s">
        <v>716</v>
      </c>
      <c r="H2060" s="27"/>
      <c r="I2060" s="27"/>
      <c r="J2060" s="27"/>
      <c r="K2060" s="27"/>
      <c r="L2060" s="27"/>
      <c r="M2060" s="47" t="s">
        <v>883</v>
      </c>
      <c r="N2060" s="45" t="s">
        <v>927</v>
      </c>
      <c r="O2060" s="45"/>
      <c r="P2060" s="45"/>
      <c r="Q2060" s="81"/>
      <c r="R2060" s="81"/>
    </row>
    <row r="2061" spans="1:18" x14ac:dyDescent="0.25">
      <c r="A2061" s="79"/>
      <c r="B2061" s="88"/>
      <c r="C2061" s="88"/>
      <c r="D2061" s="81"/>
      <c r="E2061" s="81"/>
      <c r="F2061" s="15"/>
      <c r="G2061" s="81"/>
      <c r="H2061" s="27"/>
      <c r="I2061" s="27"/>
      <c r="J2061" s="27"/>
      <c r="K2061" s="27"/>
      <c r="L2061" s="27"/>
      <c r="M2061" s="47" t="s">
        <v>883</v>
      </c>
      <c r="N2061" s="7" t="s">
        <v>884</v>
      </c>
      <c r="O2061" s="7"/>
      <c r="P2061" s="7"/>
      <c r="Q2061" s="81"/>
      <c r="R2061" s="81"/>
    </row>
    <row r="2062" spans="1:18" x14ac:dyDescent="0.25">
      <c r="A2062" s="79"/>
      <c r="B2062" s="88"/>
      <c r="C2062" s="88"/>
      <c r="D2062" s="81"/>
      <c r="E2062" s="81"/>
      <c r="F2062" s="15"/>
      <c r="G2062" s="81"/>
      <c r="H2062" s="27"/>
      <c r="I2062" s="27"/>
      <c r="J2062" s="27"/>
      <c r="K2062" s="27"/>
      <c r="L2062" s="27"/>
      <c r="M2062" s="47" t="s">
        <v>887</v>
      </c>
      <c r="N2062" s="7" t="s">
        <v>928</v>
      </c>
      <c r="O2062" s="7"/>
      <c r="P2062" s="7"/>
      <c r="Q2062" s="81"/>
      <c r="R2062" s="81"/>
    </row>
    <row r="2063" spans="1:18" x14ac:dyDescent="0.25">
      <c r="A2063" s="79"/>
      <c r="B2063" s="88"/>
      <c r="C2063" s="88"/>
      <c r="D2063" s="81"/>
      <c r="E2063" s="81"/>
      <c r="F2063" s="15"/>
      <c r="G2063" s="81"/>
      <c r="H2063" s="27"/>
      <c r="I2063" s="27"/>
      <c r="J2063" s="27"/>
      <c r="K2063" s="27"/>
      <c r="L2063" s="27"/>
      <c r="M2063" s="47" t="s">
        <v>881</v>
      </c>
      <c r="N2063" s="7" t="s">
        <v>882</v>
      </c>
      <c r="O2063" s="7"/>
      <c r="P2063" s="7"/>
      <c r="Q2063" s="81"/>
      <c r="R2063" s="81"/>
    </row>
    <row r="2064" spans="1:18" x14ac:dyDescent="0.25">
      <c r="A2064" s="79">
        <f>A2055+1</f>
        <v>567</v>
      </c>
      <c r="B2064" s="88">
        <v>-88.310917999999901</v>
      </c>
      <c r="C2064" s="88">
        <v>41.770999000000103</v>
      </c>
      <c r="D2064" s="80" t="s">
        <v>1473</v>
      </c>
      <c r="E2064" s="81" t="s">
        <v>607</v>
      </c>
      <c r="F2064" s="15"/>
      <c r="G2064" s="81" t="s">
        <v>717</v>
      </c>
      <c r="H2064" s="27"/>
      <c r="I2064" s="27"/>
      <c r="J2064" s="27"/>
      <c r="K2064" s="27"/>
      <c r="L2064" s="27"/>
      <c r="M2064" s="47" t="s">
        <v>883</v>
      </c>
      <c r="N2064" s="45" t="s">
        <v>927</v>
      </c>
      <c r="O2064" s="45"/>
      <c r="P2064" s="45"/>
      <c r="Q2064" s="80" t="s">
        <v>1229</v>
      </c>
      <c r="R2064" s="80"/>
    </row>
    <row r="2065" spans="1:18" x14ac:dyDescent="0.25">
      <c r="A2065" s="79"/>
      <c r="B2065" s="88"/>
      <c r="C2065" s="88"/>
      <c r="D2065" s="81"/>
      <c r="E2065" s="81"/>
      <c r="F2065" s="15"/>
      <c r="G2065" s="81"/>
      <c r="H2065" s="27"/>
      <c r="I2065" s="27"/>
      <c r="J2065" s="27"/>
      <c r="K2065" s="27"/>
      <c r="L2065" s="27"/>
      <c r="M2065" s="47" t="s">
        <v>883</v>
      </c>
      <c r="N2065" s="7" t="s">
        <v>884</v>
      </c>
      <c r="O2065" s="7"/>
      <c r="P2065" s="7"/>
      <c r="Q2065" s="81"/>
      <c r="R2065" s="81"/>
    </row>
    <row r="2066" spans="1:18" x14ac:dyDescent="0.25">
      <c r="A2066" s="79"/>
      <c r="B2066" s="88"/>
      <c r="C2066" s="88"/>
      <c r="D2066" s="81"/>
      <c r="E2066" s="81" t="s">
        <v>607</v>
      </c>
      <c r="F2066" s="15"/>
      <c r="G2066" s="81" t="s">
        <v>718</v>
      </c>
      <c r="H2066" s="27"/>
      <c r="I2066" s="27"/>
      <c r="J2066" s="27"/>
      <c r="K2066" s="27"/>
      <c r="L2066" s="27"/>
      <c r="M2066" s="47" t="s">
        <v>887</v>
      </c>
      <c r="N2066" s="7" t="s">
        <v>928</v>
      </c>
      <c r="O2066" s="7"/>
      <c r="P2066" s="7"/>
      <c r="Q2066" s="81"/>
      <c r="R2066" s="81"/>
    </row>
    <row r="2067" spans="1:18" x14ac:dyDescent="0.25">
      <c r="A2067" s="79"/>
      <c r="B2067" s="88"/>
      <c r="C2067" s="88"/>
      <c r="D2067" s="81"/>
      <c r="E2067" s="81"/>
      <c r="F2067" s="15"/>
      <c r="G2067" s="81"/>
      <c r="H2067" s="27"/>
      <c r="I2067" s="27"/>
      <c r="J2067" s="27"/>
      <c r="K2067" s="27"/>
      <c r="L2067" s="27"/>
      <c r="M2067" s="47" t="s">
        <v>881</v>
      </c>
      <c r="N2067" s="45" t="s">
        <v>882</v>
      </c>
      <c r="O2067" s="45"/>
      <c r="P2067" s="45"/>
      <c r="Q2067" s="81"/>
      <c r="R2067" s="81"/>
    </row>
    <row r="2068" spans="1:18" x14ac:dyDescent="0.25">
      <c r="A2068" s="79">
        <f>A2064+1</f>
        <v>568</v>
      </c>
      <c r="B2068" s="88">
        <v>-88.312163999999996</v>
      </c>
      <c r="C2068" s="88">
        <v>41.770656000000002</v>
      </c>
      <c r="D2068" s="81" t="s">
        <v>229</v>
      </c>
      <c r="E2068" s="81" t="s">
        <v>707</v>
      </c>
      <c r="F2068" s="15"/>
      <c r="G2068" s="81" t="s">
        <v>719</v>
      </c>
      <c r="H2068" s="27"/>
      <c r="I2068" s="27"/>
      <c r="J2068" s="27"/>
      <c r="K2068" s="27"/>
      <c r="L2068" s="27"/>
      <c r="M2068" s="47" t="s">
        <v>883</v>
      </c>
      <c r="N2068" s="45" t="s">
        <v>929</v>
      </c>
      <c r="O2068" s="45"/>
      <c r="P2068" s="45"/>
      <c r="Q2068" s="81" t="s">
        <v>10</v>
      </c>
      <c r="R2068" s="81"/>
    </row>
    <row r="2069" spans="1:18" ht="41.25" x14ac:dyDescent="0.25">
      <c r="A2069" s="79"/>
      <c r="B2069" s="88">
        <v>-88.312163999999996</v>
      </c>
      <c r="C2069" s="88">
        <v>41.770656000000002</v>
      </c>
      <c r="D2069" s="81"/>
      <c r="E2069" s="81"/>
      <c r="F2069" s="15"/>
      <c r="G2069" s="81"/>
      <c r="H2069" s="27"/>
      <c r="I2069" s="27"/>
      <c r="J2069" s="27"/>
      <c r="K2069" s="27"/>
      <c r="L2069" s="27"/>
      <c r="M2069" s="47" t="s">
        <v>881</v>
      </c>
      <c r="N2069" s="46" t="s">
        <v>934</v>
      </c>
      <c r="O2069" s="46"/>
      <c r="P2069" s="46"/>
      <c r="Q2069" s="81"/>
      <c r="R2069" s="81"/>
    </row>
    <row r="2070" spans="1:18" x14ac:dyDescent="0.25">
      <c r="A2070" s="79"/>
      <c r="B2070" s="88">
        <v>-88.312163999999996</v>
      </c>
      <c r="C2070" s="88">
        <v>41.770656000000002</v>
      </c>
      <c r="D2070" s="81"/>
      <c r="E2070" s="81"/>
      <c r="F2070" s="15"/>
      <c r="G2070" s="81"/>
      <c r="H2070" s="27"/>
      <c r="I2070" s="27"/>
      <c r="J2070" s="27"/>
      <c r="K2070" s="27"/>
      <c r="L2070" s="27"/>
      <c r="M2070" s="47" t="s">
        <v>883</v>
      </c>
      <c r="N2070" s="45" t="s">
        <v>885</v>
      </c>
      <c r="O2070" s="45"/>
      <c r="P2070" s="45"/>
      <c r="Q2070" s="81"/>
      <c r="R2070" s="81"/>
    </row>
    <row r="2071" spans="1:18" ht="33.75" x14ac:dyDescent="0.25">
      <c r="A2071" s="79">
        <f>A2068+1</f>
        <v>569</v>
      </c>
      <c r="B2071" s="88">
        <v>-88.310821000000004</v>
      </c>
      <c r="C2071" s="88">
        <v>41.770645999999999</v>
      </c>
      <c r="D2071" s="81" t="s">
        <v>430</v>
      </c>
      <c r="E2071" s="81" t="s">
        <v>707</v>
      </c>
      <c r="F2071" s="15"/>
      <c r="G2071" s="81" t="s">
        <v>720</v>
      </c>
      <c r="H2071" s="27"/>
      <c r="I2071" s="27"/>
      <c r="J2071" s="27"/>
      <c r="K2071" s="27"/>
      <c r="L2071" s="27"/>
      <c r="M2071" s="47" t="s">
        <v>887</v>
      </c>
      <c r="N2071" s="45" t="s">
        <v>935</v>
      </c>
      <c r="O2071" s="45"/>
      <c r="P2071" s="45"/>
      <c r="Q2071" s="81" t="s">
        <v>10</v>
      </c>
      <c r="R2071" s="81"/>
    </row>
    <row r="2072" spans="1:18" ht="22.5" x14ac:dyDescent="0.25">
      <c r="A2072" s="79"/>
      <c r="B2072" s="88">
        <v>-88.310821000000004</v>
      </c>
      <c r="C2072" s="88">
        <v>41.770645999999999</v>
      </c>
      <c r="D2072" s="81"/>
      <c r="E2072" s="81"/>
      <c r="F2072" s="15"/>
      <c r="G2072" s="81"/>
      <c r="H2072" s="27"/>
      <c r="I2072" s="27"/>
      <c r="J2072" s="27"/>
      <c r="K2072" s="27"/>
      <c r="L2072" s="27"/>
      <c r="M2072" s="47" t="s">
        <v>889</v>
      </c>
      <c r="N2072" s="45" t="s">
        <v>936</v>
      </c>
      <c r="O2072" s="45"/>
      <c r="P2072" s="45"/>
      <c r="Q2072" s="81"/>
      <c r="R2072" s="81"/>
    </row>
    <row r="2073" spans="1:18" ht="41.25" x14ac:dyDescent="0.25">
      <c r="A2073" s="79"/>
      <c r="B2073" s="88">
        <v>-88.310821000000004</v>
      </c>
      <c r="C2073" s="88">
        <v>41.770645999999999</v>
      </c>
      <c r="D2073" s="81"/>
      <c r="E2073" s="81"/>
      <c r="F2073" s="15"/>
      <c r="G2073" s="81"/>
      <c r="H2073" s="27"/>
      <c r="I2073" s="27"/>
      <c r="J2073" s="27"/>
      <c r="K2073" s="27"/>
      <c r="L2073" s="27"/>
      <c r="M2073" s="47" t="s">
        <v>881</v>
      </c>
      <c r="N2073" s="46" t="s">
        <v>934</v>
      </c>
      <c r="O2073" s="46"/>
      <c r="P2073" s="46"/>
      <c r="Q2073" s="81"/>
      <c r="R2073" s="81"/>
    </row>
    <row r="2074" spans="1:18" ht="45.75" x14ac:dyDescent="0.25">
      <c r="A2074" s="18">
        <f>A2071+1</f>
        <v>570</v>
      </c>
      <c r="B2074" s="19">
        <v>-88.310896999999997</v>
      </c>
      <c r="C2074" s="19">
        <v>41.770772000000001</v>
      </c>
      <c r="D2074" s="15" t="s">
        <v>1475</v>
      </c>
      <c r="E2074" s="15" t="s">
        <v>707</v>
      </c>
      <c r="F2074" s="15"/>
      <c r="G2074" s="15" t="s">
        <v>721</v>
      </c>
      <c r="H2074" s="27"/>
      <c r="I2074" s="27"/>
      <c r="J2074" s="27"/>
      <c r="K2074" s="27"/>
      <c r="L2074" s="27"/>
      <c r="M2074" s="47" t="s">
        <v>883</v>
      </c>
      <c r="N2074" s="45" t="s">
        <v>893</v>
      </c>
      <c r="O2074" s="45"/>
      <c r="P2074" s="45"/>
      <c r="Q2074" s="15" t="s">
        <v>1229</v>
      </c>
      <c r="R2074" s="15"/>
    </row>
    <row r="2075" spans="1:18" ht="57.75" x14ac:dyDescent="0.25">
      <c r="A2075" s="79">
        <f>A2074+1</f>
        <v>571</v>
      </c>
      <c r="B2075" s="88">
        <v>-88.310784999999996</v>
      </c>
      <c r="C2075" s="88">
        <v>41.770857999999997</v>
      </c>
      <c r="D2075" s="81" t="s">
        <v>430</v>
      </c>
      <c r="E2075" s="81" t="s">
        <v>707</v>
      </c>
      <c r="F2075" s="15"/>
      <c r="G2075" s="81" t="s">
        <v>722</v>
      </c>
      <c r="H2075" s="27"/>
      <c r="I2075" s="27"/>
      <c r="J2075" s="27"/>
      <c r="K2075" s="27"/>
      <c r="L2075" s="27"/>
      <c r="M2075" s="47" t="s">
        <v>887</v>
      </c>
      <c r="N2075" s="46" t="s">
        <v>933</v>
      </c>
      <c r="O2075" s="46"/>
      <c r="P2075" s="46"/>
      <c r="Q2075" s="81" t="s">
        <v>10</v>
      </c>
      <c r="R2075" s="81"/>
    </row>
    <row r="2076" spans="1:18" ht="33.75" x14ac:dyDescent="0.25">
      <c r="A2076" s="79"/>
      <c r="B2076" s="88">
        <v>-88.310784999999996</v>
      </c>
      <c r="C2076" s="88">
        <v>41.770857999999997</v>
      </c>
      <c r="D2076" s="81"/>
      <c r="E2076" s="81"/>
      <c r="F2076" s="15"/>
      <c r="G2076" s="81"/>
      <c r="H2076" s="27"/>
      <c r="I2076" s="27"/>
      <c r="J2076" s="27"/>
      <c r="K2076" s="27"/>
      <c r="L2076" s="27"/>
      <c r="M2076" s="47" t="s">
        <v>889</v>
      </c>
      <c r="N2076" s="45" t="s">
        <v>935</v>
      </c>
      <c r="O2076" s="45"/>
      <c r="P2076" s="45"/>
      <c r="Q2076" s="81"/>
      <c r="R2076" s="81"/>
    </row>
    <row r="2077" spans="1:18" ht="22.5" x14ac:dyDescent="0.25">
      <c r="A2077" s="79"/>
      <c r="B2077" s="88">
        <v>-88.310784999999996</v>
      </c>
      <c r="C2077" s="88">
        <v>41.770857999999997</v>
      </c>
      <c r="D2077" s="81"/>
      <c r="E2077" s="81"/>
      <c r="F2077" s="15"/>
      <c r="G2077" s="81"/>
      <c r="H2077" s="27"/>
      <c r="I2077" s="27"/>
      <c r="J2077" s="27"/>
      <c r="K2077" s="27"/>
      <c r="L2077" s="27"/>
      <c r="M2077" s="47" t="s">
        <v>891</v>
      </c>
      <c r="N2077" s="45" t="s">
        <v>936</v>
      </c>
      <c r="O2077" s="45"/>
      <c r="P2077" s="45"/>
      <c r="Q2077" s="81"/>
      <c r="R2077" s="81"/>
    </row>
    <row r="2078" spans="1:18" x14ac:dyDescent="0.25">
      <c r="A2078" s="79">
        <f>A2075+1</f>
        <v>572</v>
      </c>
      <c r="B2078" s="88">
        <v>-88.309743999999995</v>
      </c>
      <c r="C2078" s="88">
        <v>41.770871999999997</v>
      </c>
      <c r="D2078" s="81" t="s">
        <v>68</v>
      </c>
      <c r="E2078" s="81" t="s">
        <v>707</v>
      </c>
      <c r="F2078" s="15"/>
      <c r="G2078" s="81" t="s">
        <v>723</v>
      </c>
      <c r="H2078" s="27"/>
      <c r="I2078" s="27"/>
      <c r="J2078" s="27"/>
      <c r="K2078" s="27"/>
      <c r="L2078" s="27"/>
      <c r="M2078" s="47" t="s">
        <v>881</v>
      </c>
      <c r="N2078" s="45" t="s">
        <v>893</v>
      </c>
      <c r="O2078" s="45"/>
      <c r="P2078" s="45"/>
      <c r="Q2078" s="81" t="s">
        <v>10</v>
      </c>
      <c r="R2078" s="81"/>
    </row>
    <row r="2079" spans="1:18" ht="22.5" x14ac:dyDescent="0.25">
      <c r="A2079" s="79"/>
      <c r="B2079" s="88">
        <v>-88.309743999999995</v>
      </c>
      <c r="C2079" s="88">
        <v>41.770871999999997</v>
      </c>
      <c r="D2079" s="81"/>
      <c r="E2079" s="81"/>
      <c r="F2079" s="15"/>
      <c r="G2079" s="81"/>
      <c r="H2079" s="27"/>
      <c r="I2079" s="27"/>
      <c r="J2079" s="27"/>
      <c r="K2079" s="27"/>
      <c r="L2079" s="27"/>
      <c r="M2079" s="47" t="s">
        <v>895</v>
      </c>
      <c r="N2079" s="48" t="s">
        <v>937</v>
      </c>
      <c r="O2079" s="48"/>
      <c r="P2079" s="48"/>
      <c r="Q2079" s="81"/>
      <c r="R2079" s="81"/>
    </row>
    <row r="2080" spans="1:18" x14ac:dyDescent="0.25">
      <c r="A2080" s="79"/>
      <c r="B2080" s="88">
        <v>-88.309743999999995</v>
      </c>
      <c r="C2080" s="88">
        <v>41.770871999999997</v>
      </c>
      <c r="D2080" s="81"/>
      <c r="E2080" s="81"/>
      <c r="F2080" s="15"/>
      <c r="G2080" s="81"/>
      <c r="H2080" s="27"/>
      <c r="I2080" s="27"/>
      <c r="J2080" s="27"/>
      <c r="K2080" s="27"/>
      <c r="L2080" s="27"/>
      <c r="M2080" s="47" t="s">
        <v>881</v>
      </c>
      <c r="N2080" s="45" t="s">
        <v>885</v>
      </c>
      <c r="O2080" s="45"/>
      <c r="P2080" s="45"/>
      <c r="Q2080" s="81"/>
      <c r="R2080" s="81"/>
    </row>
    <row r="2081" spans="1:18" x14ac:dyDescent="0.25">
      <c r="A2081" s="79">
        <f>A2078+1</f>
        <v>573</v>
      </c>
      <c r="B2081" s="88">
        <v>-88.310832000000005</v>
      </c>
      <c r="C2081" s="88">
        <v>41.770600000000002</v>
      </c>
      <c r="D2081" s="81" t="s">
        <v>384</v>
      </c>
      <c r="E2081" s="81" t="s">
        <v>607</v>
      </c>
      <c r="F2081" s="15"/>
      <c r="G2081" s="81" t="s">
        <v>724</v>
      </c>
      <c r="H2081" s="27"/>
      <c r="I2081" s="27"/>
      <c r="J2081" s="27"/>
      <c r="K2081" s="27"/>
      <c r="L2081" s="27"/>
      <c r="M2081" s="47" t="s">
        <v>881</v>
      </c>
      <c r="N2081" s="45" t="s">
        <v>882</v>
      </c>
      <c r="O2081" s="45"/>
      <c r="P2081" s="45"/>
      <c r="Q2081" s="81" t="s">
        <v>1234</v>
      </c>
      <c r="R2081" s="81" t="s">
        <v>1296</v>
      </c>
    </row>
    <row r="2082" spans="1:18" x14ac:dyDescent="0.25">
      <c r="A2082" s="79"/>
      <c r="B2082" s="88"/>
      <c r="C2082" s="88"/>
      <c r="D2082" s="81"/>
      <c r="E2082" s="81"/>
      <c r="F2082" s="15"/>
      <c r="G2082" s="81"/>
      <c r="H2082" s="27"/>
      <c r="I2082" s="27"/>
      <c r="J2082" s="27"/>
      <c r="K2082" s="27"/>
      <c r="L2082" s="27"/>
      <c r="M2082" s="47" t="s">
        <v>883</v>
      </c>
      <c r="N2082" s="45" t="s">
        <v>929</v>
      </c>
      <c r="O2082" s="45"/>
      <c r="P2082" s="45"/>
      <c r="Q2082" s="81"/>
      <c r="R2082" s="81"/>
    </row>
    <row r="2083" spans="1:18" x14ac:dyDescent="0.25">
      <c r="A2083" s="79"/>
      <c r="B2083" s="88"/>
      <c r="C2083" s="88"/>
      <c r="D2083" s="81"/>
      <c r="E2083" s="81"/>
      <c r="F2083" s="15"/>
      <c r="G2083" s="81"/>
      <c r="H2083" s="27"/>
      <c r="I2083" s="27"/>
      <c r="J2083" s="27"/>
      <c r="K2083" s="27"/>
      <c r="L2083" s="27"/>
      <c r="M2083" s="47" t="s">
        <v>881</v>
      </c>
      <c r="N2083" s="7" t="s">
        <v>882</v>
      </c>
      <c r="O2083" s="7"/>
      <c r="P2083" s="7"/>
      <c r="Q2083" s="81"/>
      <c r="R2083" s="81"/>
    </row>
    <row r="2084" spans="1:18" x14ac:dyDescent="0.25">
      <c r="A2084" s="79"/>
      <c r="B2084" s="88"/>
      <c r="C2084" s="88"/>
      <c r="D2084" s="81"/>
      <c r="E2084" s="81"/>
      <c r="F2084" s="15"/>
      <c r="G2084" s="81"/>
      <c r="H2084" s="27"/>
      <c r="I2084" s="27"/>
      <c r="J2084" s="27"/>
      <c r="K2084" s="27"/>
      <c r="L2084" s="27"/>
      <c r="M2084" s="47" t="s">
        <v>883</v>
      </c>
      <c r="N2084" s="45" t="s">
        <v>927</v>
      </c>
      <c r="O2084" s="45"/>
      <c r="P2084" s="45"/>
      <c r="Q2084" s="81"/>
      <c r="R2084" s="81"/>
    </row>
    <row r="2085" spans="1:18" x14ac:dyDescent="0.25">
      <c r="A2085" s="79"/>
      <c r="B2085" s="88"/>
      <c r="C2085" s="88"/>
      <c r="D2085" s="81"/>
      <c r="E2085" s="81" t="s">
        <v>607</v>
      </c>
      <c r="F2085" s="15"/>
      <c r="G2085" s="81" t="s">
        <v>725</v>
      </c>
      <c r="H2085" s="27"/>
      <c r="I2085" s="27"/>
      <c r="J2085" s="27"/>
      <c r="K2085" s="27"/>
      <c r="L2085" s="27"/>
      <c r="M2085" s="47" t="s">
        <v>883</v>
      </c>
      <c r="N2085" s="7" t="s">
        <v>884</v>
      </c>
      <c r="O2085" s="7"/>
      <c r="P2085" s="7"/>
      <c r="Q2085" s="81"/>
      <c r="R2085" s="81"/>
    </row>
    <row r="2086" spans="1:18" x14ac:dyDescent="0.25">
      <c r="A2086" s="79"/>
      <c r="B2086" s="88"/>
      <c r="C2086" s="88"/>
      <c r="D2086" s="81"/>
      <c r="E2086" s="81"/>
      <c r="F2086" s="15"/>
      <c r="G2086" s="81"/>
      <c r="H2086" s="27"/>
      <c r="I2086" s="27"/>
      <c r="J2086" s="27"/>
      <c r="K2086" s="27"/>
      <c r="L2086" s="27"/>
      <c r="M2086" s="47" t="s">
        <v>881</v>
      </c>
      <c r="N2086" s="7" t="s">
        <v>882</v>
      </c>
      <c r="O2086" s="7"/>
      <c r="P2086" s="7"/>
      <c r="Q2086" s="81"/>
      <c r="R2086" s="81"/>
    </row>
    <row r="2087" spans="1:18" x14ac:dyDescent="0.25">
      <c r="A2087" s="79"/>
      <c r="B2087" s="88"/>
      <c r="C2087" s="88"/>
      <c r="D2087" s="81"/>
      <c r="E2087" s="81"/>
      <c r="F2087" s="15"/>
      <c r="G2087" s="81"/>
      <c r="H2087" s="27"/>
      <c r="I2087" s="27"/>
      <c r="J2087" s="27"/>
      <c r="K2087" s="27"/>
      <c r="L2087" s="27"/>
      <c r="M2087" s="47" t="s">
        <v>883</v>
      </c>
      <c r="N2087" s="45" t="s">
        <v>927</v>
      </c>
      <c r="O2087" s="45"/>
      <c r="P2087" s="45"/>
      <c r="Q2087" s="81"/>
      <c r="R2087" s="81"/>
    </row>
    <row r="2088" spans="1:18" x14ac:dyDescent="0.25">
      <c r="A2088" s="79">
        <f>A2081+1</f>
        <v>574</v>
      </c>
      <c r="B2088" s="88">
        <v>-88.310889000000003</v>
      </c>
      <c r="C2088" s="88">
        <v>41.770595999999998</v>
      </c>
      <c r="D2088" s="80" t="s">
        <v>1473</v>
      </c>
      <c r="E2088" s="81" t="s">
        <v>607</v>
      </c>
      <c r="F2088" s="15"/>
      <c r="G2088" s="81" t="s">
        <v>726</v>
      </c>
      <c r="H2088" s="27"/>
      <c r="I2088" s="27"/>
      <c r="J2088" s="27"/>
      <c r="K2088" s="27"/>
      <c r="L2088" s="27"/>
      <c r="M2088" s="47" t="s">
        <v>883</v>
      </c>
      <c r="N2088" s="7" t="s">
        <v>884</v>
      </c>
      <c r="O2088" s="7"/>
      <c r="P2088" s="7"/>
      <c r="Q2088" s="80" t="s">
        <v>1229</v>
      </c>
      <c r="R2088" s="80"/>
    </row>
    <row r="2089" spans="1:18" x14ac:dyDescent="0.25">
      <c r="A2089" s="79"/>
      <c r="B2089" s="88"/>
      <c r="C2089" s="88"/>
      <c r="D2089" s="81"/>
      <c r="E2089" s="81"/>
      <c r="F2089" s="15"/>
      <c r="G2089" s="81"/>
      <c r="H2089" s="27"/>
      <c r="I2089" s="27"/>
      <c r="J2089" s="27"/>
      <c r="K2089" s="27"/>
      <c r="L2089" s="27"/>
      <c r="M2089" s="47" t="s">
        <v>881</v>
      </c>
      <c r="N2089" s="45" t="s">
        <v>882</v>
      </c>
      <c r="O2089" s="45"/>
      <c r="P2089" s="45"/>
      <c r="Q2089" s="81"/>
      <c r="R2089" s="81"/>
    </row>
    <row r="2090" spans="1:18" x14ac:dyDescent="0.25">
      <c r="A2090" s="79"/>
      <c r="B2090" s="88"/>
      <c r="C2090" s="88"/>
      <c r="D2090" s="81"/>
      <c r="E2090" s="81" t="s">
        <v>607</v>
      </c>
      <c r="F2090" s="15"/>
      <c r="G2090" s="81" t="s">
        <v>727</v>
      </c>
      <c r="H2090" s="27"/>
      <c r="I2090" s="27"/>
      <c r="J2090" s="27"/>
      <c r="K2090" s="27"/>
      <c r="L2090" s="27"/>
      <c r="M2090" s="47" t="s">
        <v>883</v>
      </c>
      <c r="N2090" s="45" t="s">
        <v>929</v>
      </c>
      <c r="O2090" s="45"/>
      <c r="P2090" s="45"/>
      <c r="Q2090" s="81"/>
      <c r="R2090" s="81"/>
    </row>
    <row r="2091" spans="1:18" x14ac:dyDescent="0.25">
      <c r="A2091" s="79"/>
      <c r="B2091" s="88"/>
      <c r="C2091" s="88"/>
      <c r="D2091" s="81"/>
      <c r="E2091" s="81"/>
      <c r="F2091" s="15"/>
      <c r="G2091" s="81"/>
      <c r="H2091" s="27"/>
      <c r="I2091" s="27"/>
      <c r="J2091" s="27"/>
      <c r="K2091" s="27"/>
      <c r="L2091" s="27"/>
      <c r="M2091" s="47" t="s">
        <v>881</v>
      </c>
      <c r="N2091" s="45" t="s">
        <v>885</v>
      </c>
      <c r="O2091" s="45"/>
      <c r="P2091" s="45"/>
      <c r="Q2091" s="81"/>
      <c r="R2091" s="81"/>
    </row>
    <row r="2092" spans="1:18" x14ac:dyDescent="0.25">
      <c r="A2092" s="79">
        <f>A2088+1</f>
        <v>575</v>
      </c>
      <c r="B2092" s="88">
        <v>-88.310795999999996</v>
      </c>
      <c r="C2092" s="88">
        <v>41.770646999999997</v>
      </c>
      <c r="D2092" s="80" t="s">
        <v>23</v>
      </c>
      <c r="E2092" s="81" t="s">
        <v>607</v>
      </c>
      <c r="F2092" s="15"/>
      <c r="G2092" s="81" t="s">
        <v>728</v>
      </c>
      <c r="H2092" s="27"/>
      <c r="I2092" s="27"/>
      <c r="J2092" s="27"/>
      <c r="K2092" s="27"/>
      <c r="L2092" s="27"/>
      <c r="M2092" s="47" t="s">
        <v>881</v>
      </c>
      <c r="N2092" s="45" t="s">
        <v>893</v>
      </c>
      <c r="O2092" s="45"/>
      <c r="P2092" s="45"/>
      <c r="Q2092" s="80" t="s">
        <v>1229</v>
      </c>
      <c r="R2092" s="80"/>
    </row>
    <row r="2093" spans="1:18" ht="22.5" x14ac:dyDescent="0.25">
      <c r="A2093" s="79"/>
      <c r="B2093" s="88"/>
      <c r="C2093" s="88"/>
      <c r="D2093" s="80"/>
      <c r="E2093" s="81"/>
      <c r="F2093" s="15"/>
      <c r="G2093" s="81"/>
      <c r="H2093" s="27"/>
      <c r="I2093" s="27"/>
      <c r="J2093" s="27"/>
      <c r="K2093" s="27"/>
      <c r="L2093" s="27"/>
      <c r="M2093" s="47" t="s">
        <v>895</v>
      </c>
      <c r="N2093" s="48" t="s">
        <v>937</v>
      </c>
      <c r="O2093" s="48"/>
      <c r="P2093" s="48"/>
      <c r="Q2093" s="80"/>
      <c r="R2093" s="80"/>
    </row>
    <row r="2094" spans="1:18" x14ac:dyDescent="0.25">
      <c r="A2094" s="79"/>
      <c r="B2094" s="88"/>
      <c r="C2094" s="88"/>
      <c r="D2094" s="80"/>
      <c r="E2094" s="81"/>
      <c r="F2094" s="15"/>
      <c r="G2094" s="81"/>
      <c r="H2094" s="27"/>
      <c r="I2094" s="27"/>
      <c r="J2094" s="27"/>
      <c r="K2094" s="27"/>
      <c r="L2094" s="27"/>
      <c r="M2094" s="47" t="s">
        <v>881</v>
      </c>
      <c r="N2094" s="45" t="s">
        <v>893</v>
      </c>
      <c r="O2094" s="45"/>
      <c r="P2094" s="45"/>
      <c r="Q2094" s="80"/>
      <c r="R2094" s="80"/>
    </row>
    <row r="2095" spans="1:18" x14ac:dyDescent="0.25">
      <c r="A2095" s="79"/>
      <c r="B2095" s="88"/>
      <c r="C2095" s="88"/>
      <c r="D2095" s="80"/>
      <c r="E2095" s="81" t="s">
        <v>607</v>
      </c>
      <c r="F2095" s="15"/>
      <c r="G2095" s="81" t="s">
        <v>729</v>
      </c>
      <c r="H2095" s="27"/>
      <c r="I2095" s="27"/>
      <c r="J2095" s="27"/>
      <c r="K2095" s="27"/>
      <c r="L2095" s="27"/>
      <c r="M2095" s="47" t="s">
        <v>895</v>
      </c>
      <c r="N2095" s="48" t="s">
        <v>885</v>
      </c>
      <c r="O2095" s="48"/>
      <c r="P2095" s="48"/>
      <c r="Q2095" s="80"/>
      <c r="R2095" s="80"/>
    </row>
    <row r="2096" spans="1:18" x14ac:dyDescent="0.25">
      <c r="A2096" s="79"/>
      <c r="B2096" s="88"/>
      <c r="C2096" s="88"/>
      <c r="D2096" s="80"/>
      <c r="E2096" s="81"/>
      <c r="F2096" s="15"/>
      <c r="G2096" s="81"/>
      <c r="H2096" s="27"/>
      <c r="I2096" s="27"/>
      <c r="J2096" s="27"/>
      <c r="K2096" s="27"/>
      <c r="L2096" s="27"/>
      <c r="M2096" s="47" t="s">
        <v>881</v>
      </c>
      <c r="N2096" s="45" t="s">
        <v>885</v>
      </c>
      <c r="O2096" s="45"/>
      <c r="P2096" s="45"/>
      <c r="Q2096" s="80"/>
      <c r="R2096" s="80"/>
    </row>
    <row r="2097" spans="1:18" ht="22.5" x14ac:dyDescent="0.25">
      <c r="A2097" s="79"/>
      <c r="B2097" s="88"/>
      <c r="C2097" s="88"/>
      <c r="D2097" s="80"/>
      <c r="E2097" s="81"/>
      <c r="F2097" s="15"/>
      <c r="G2097" s="81"/>
      <c r="H2097" s="27"/>
      <c r="I2097" s="27"/>
      <c r="J2097" s="27"/>
      <c r="K2097" s="27"/>
      <c r="L2097" s="27"/>
      <c r="M2097" s="47" t="s">
        <v>883</v>
      </c>
      <c r="N2097" s="45" t="s">
        <v>888</v>
      </c>
      <c r="O2097" s="45"/>
      <c r="P2097" s="45"/>
      <c r="Q2097" s="80"/>
      <c r="R2097" s="80"/>
    </row>
    <row r="2098" spans="1:18" ht="22.5" x14ac:dyDescent="0.25">
      <c r="A2098" s="79">
        <f>A2092+1</f>
        <v>576</v>
      </c>
      <c r="B2098" s="88">
        <v>-88.311307060446396</v>
      </c>
      <c r="C2098" s="88">
        <v>41.765656963600698</v>
      </c>
      <c r="D2098" s="81" t="s">
        <v>730</v>
      </c>
      <c r="E2098" s="81" t="s">
        <v>607</v>
      </c>
      <c r="F2098" s="15"/>
      <c r="G2098" s="81" t="s">
        <v>731</v>
      </c>
      <c r="H2098" s="27"/>
      <c r="I2098" s="27"/>
      <c r="J2098" s="27"/>
      <c r="K2098" s="27"/>
      <c r="L2098" s="27"/>
      <c r="M2098" s="47" t="s">
        <v>887</v>
      </c>
      <c r="N2098" s="45" t="s">
        <v>890</v>
      </c>
      <c r="O2098" s="45"/>
      <c r="P2098" s="45"/>
      <c r="Q2098" s="81" t="s">
        <v>1234</v>
      </c>
      <c r="R2098" s="81"/>
    </row>
    <row r="2099" spans="1:18" x14ac:dyDescent="0.25">
      <c r="A2099" s="79"/>
      <c r="B2099" s="88"/>
      <c r="C2099" s="88"/>
      <c r="D2099" s="81"/>
      <c r="E2099" s="81"/>
      <c r="F2099" s="15"/>
      <c r="G2099" s="81"/>
      <c r="H2099" s="27"/>
      <c r="I2099" s="27"/>
      <c r="J2099" s="27"/>
      <c r="K2099" s="27"/>
      <c r="L2099" s="27"/>
      <c r="M2099" s="47" t="s">
        <v>881</v>
      </c>
      <c r="N2099" s="45" t="s">
        <v>947</v>
      </c>
      <c r="O2099" s="45"/>
      <c r="P2099" s="45"/>
      <c r="Q2099" s="81"/>
      <c r="R2099" s="81"/>
    </row>
    <row r="2100" spans="1:18" x14ac:dyDescent="0.25">
      <c r="A2100" s="79"/>
      <c r="B2100" s="88"/>
      <c r="C2100" s="88"/>
      <c r="D2100" s="81"/>
      <c r="E2100" s="81"/>
      <c r="F2100" s="15"/>
      <c r="G2100" s="81"/>
      <c r="H2100" s="27"/>
      <c r="I2100" s="27"/>
      <c r="J2100" s="27"/>
      <c r="K2100" s="27"/>
      <c r="L2100" s="27"/>
      <c r="M2100" s="47" t="s">
        <v>883</v>
      </c>
      <c r="N2100" s="45" t="s">
        <v>885</v>
      </c>
      <c r="O2100" s="45"/>
      <c r="P2100" s="45"/>
      <c r="Q2100" s="81"/>
      <c r="R2100" s="81"/>
    </row>
    <row r="2101" spans="1:18" x14ac:dyDescent="0.25">
      <c r="A2101" s="79"/>
      <c r="B2101" s="88"/>
      <c r="C2101" s="88"/>
      <c r="D2101" s="81"/>
      <c r="E2101" s="81"/>
      <c r="F2101" s="15"/>
      <c r="G2101" s="81"/>
      <c r="H2101" s="27"/>
      <c r="I2101" s="27"/>
      <c r="J2101" s="27"/>
      <c r="K2101" s="27"/>
      <c r="L2101" s="27"/>
      <c r="M2101" s="47" t="s">
        <v>881</v>
      </c>
      <c r="N2101" s="45" t="s">
        <v>947</v>
      </c>
      <c r="O2101" s="45"/>
      <c r="P2101" s="45"/>
      <c r="Q2101" s="81"/>
      <c r="R2101" s="81"/>
    </row>
    <row r="2102" spans="1:18" x14ac:dyDescent="0.25">
      <c r="A2102" s="79"/>
      <c r="B2102" s="88"/>
      <c r="C2102" s="88"/>
      <c r="D2102" s="81"/>
      <c r="E2102" s="81"/>
      <c r="F2102" s="15"/>
      <c r="G2102" s="81"/>
      <c r="H2102" s="27"/>
      <c r="I2102" s="27"/>
      <c r="J2102" s="27"/>
      <c r="K2102" s="27"/>
      <c r="L2102" s="27"/>
      <c r="M2102" s="47" t="s">
        <v>883</v>
      </c>
      <c r="N2102" s="45" t="s">
        <v>885</v>
      </c>
      <c r="O2102" s="45"/>
      <c r="P2102" s="45"/>
      <c r="Q2102" s="81"/>
      <c r="R2102" s="81"/>
    </row>
    <row r="2103" spans="1:18" x14ac:dyDescent="0.25">
      <c r="A2103" s="79"/>
      <c r="B2103" s="88"/>
      <c r="C2103" s="88"/>
      <c r="D2103" s="81"/>
      <c r="E2103" s="81" t="s">
        <v>607</v>
      </c>
      <c r="F2103" s="15"/>
      <c r="G2103" s="81" t="s">
        <v>732</v>
      </c>
      <c r="H2103" s="27"/>
      <c r="I2103" s="27"/>
      <c r="J2103" s="27"/>
      <c r="K2103" s="27"/>
      <c r="L2103" s="27"/>
      <c r="M2103" s="47" t="s">
        <v>881</v>
      </c>
      <c r="N2103" s="45" t="s">
        <v>885</v>
      </c>
      <c r="O2103" s="45"/>
      <c r="P2103" s="45"/>
      <c r="Q2103" s="81"/>
      <c r="R2103" s="81"/>
    </row>
    <row r="2104" spans="1:18" ht="22.5" x14ac:dyDescent="0.25">
      <c r="A2104" s="79"/>
      <c r="B2104" s="88"/>
      <c r="C2104" s="88"/>
      <c r="D2104" s="81"/>
      <c r="E2104" s="81"/>
      <c r="F2104" s="15"/>
      <c r="G2104" s="81"/>
      <c r="H2104" s="27"/>
      <c r="I2104" s="27"/>
      <c r="J2104" s="27"/>
      <c r="K2104" s="27"/>
      <c r="L2104" s="27"/>
      <c r="M2104" s="47" t="s">
        <v>883</v>
      </c>
      <c r="N2104" s="45" t="s">
        <v>888</v>
      </c>
      <c r="O2104" s="45"/>
      <c r="P2104" s="45"/>
      <c r="Q2104" s="81"/>
      <c r="R2104" s="81"/>
    </row>
    <row r="2105" spans="1:18" ht="22.5" x14ac:dyDescent="0.25">
      <c r="A2105" s="79"/>
      <c r="B2105" s="88"/>
      <c r="C2105" s="88"/>
      <c r="D2105" s="81"/>
      <c r="E2105" s="81"/>
      <c r="F2105" s="15"/>
      <c r="G2105" s="81"/>
      <c r="H2105" s="27"/>
      <c r="I2105" s="27"/>
      <c r="J2105" s="27"/>
      <c r="K2105" s="27"/>
      <c r="L2105" s="27"/>
      <c r="M2105" s="47" t="s">
        <v>887</v>
      </c>
      <c r="N2105" s="45" t="s">
        <v>890</v>
      </c>
      <c r="O2105" s="45"/>
      <c r="P2105" s="45"/>
      <c r="Q2105" s="81"/>
      <c r="R2105" s="81"/>
    </row>
    <row r="2106" spans="1:18" x14ac:dyDescent="0.25">
      <c r="A2106" s="79"/>
      <c r="B2106" s="88"/>
      <c r="C2106" s="88"/>
      <c r="D2106" s="81"/>
      <c r="E2106" s="81"/>
      <c r="F2106" s="15"/>
      <c r="G2106" s="81"/>
      <c r="H2106" s="27"/>
      <c r="I2106" s="27"/>
      <c r="J2106" s="27"/>
      <c r="K2106" s="27"/>
      <c r="L2106" s="27"/>
      <c r="M2106" s="47" t="s">
        <v>881</v>
      </c>
      <c r="N2106" s="45" t="s">
        <v>893</v>
      </c>
      <c r="O2106" s="45"/>
      <c r="P2106" s="45"/>
      <c r="Q2106" s="81"/>
      <c r="R2106" s="81"/>
    </row>
    <row r="2107" spans="1:18" x14ac:dyDescent="0.25">
      <c r="A2107" s="79">
        <f>A2098+1</f>
        <v>577</v>
      </c>
      <c r="B2107" s="88">
        <v>-88.312470000000005</v>
      </c>
      <c r="C2107" s="88">
        <v>41.763128000000002</v>
      </c>
      <c r="D2107" s="81" t="s">
        <v>384</v>
      </c>
      <c r="E2107" s="81" t="s">
        <v>607</v>
      </c>
      <c r="F2107" s="15"/>
      <c r="G2107" s="81" t="s">
        <v>733</v>
      </c>
      <c r="H2107" s="27"/>
      <c r="I2107" s="27"/>
      <c r="J2107" s="27"/>
      <c r="K2107" s="27"/>
      <c r="L2107" s="27"/>
      <c r="M2107" s="47" t="s">
        <v>895</v>
      </c>
      <c r="N2107" s="48" t="s">
        <v>885</v>
      </c>
      <c r="O2107" s="48"/>
      <c r="P2107" s="48"/>
      <c r="Q2107" s="81" t="s">
        <v>1229</v>
      </c>
      <c r="R2107" s="81"/>
    </row>
    <row r="2108" spans="1:18" x14ac:dyDescent="0.25">
      <c r="A2108" s="79"/>
      <c r="B2108" s="88"/>
      <c r="C2108" s="88"/>
      <c r="D2108" s="81"/>
      <c r="E2108" s="81"/>
      <c r="F2108" s="15"/>
      <c r="G2108" s="81"/>
      <c r="H2108" s="27"/>
      <c r="I2108" s="27"/>
      <c r="J2108" s="27"/>
      <c r="K2108" s="27"/>
      <c r="L2108" s="27"/>
      <c r="M2108" s="47" t="s">
        <v>881</v>
      </c>
      <c r="N2108" s="45" t="s">
        <v>893</v>
      </c>
      <c r="O2108" s="45"/>
      <c r="P2108" s="45"/>
      <c r="Q2108" s="81"/>
      <c r="R2108" s="81"/>
    </row>
    <row r="2109" spans="1:18" x14ac:dyDescent="0.25">
      <c r="A2109" s="79"/>
      <c r="B2109" s="88"/>
      <c r="C2109" s="88"/>
      <c r="D2109" s="81"/>
      <c r="E2109" s="81"/>
      <c r="F2109" s="15"/>
      <c r="G2109" s="81"/>
      <c r="H2109" s="27"/>
      <c r="I2109" s="27"/>
      <c r="J2109" s="27"/>
      <c r="K2109" s="27"/>
      <c r="L2109" s="27"/>
      <c r="M2109" s="47" t="s">
        <v>881</v>
      </c>
      <c r="N2109" s="45" t="s">
        <v>885</v>
      </c>
      <c r="O2109" s="45"/>
      <c r="P2109" s="45"/>
      <c r="Q2109" s="81"/>
      <c r="R2109" s="81"/>
    </row>
    <row r="2110" spans="1:18" ht="22.5" x14ac:dyDescent="0.25">
      <c r="A2110" s="79"/>
      <c r="B2110" s="88"/>
      <c r="C2110" s="88"/>
      <c r="D2110" s="81"/>
      <c r="E2110" s="81"/>
      <c r="F2110" s="15"/>
      <c r="G2110" s="81"/>
      <c r="H2110" s="27"/>
      <c r="I2110" s="27"/>
      <c r="J2110" s="27"/>
      <c r="K2110" s="27"/>
      <c r="L2110" s="27"/>
      <c r="M2110" s="47" t="s">
        <v>883</v>
      </c>
      <c r="N2110" s="45" t="s">
        <v>888</v>
      </c>
      <c r="O2110" s="45"/>
      <c r="P2110" s="45"/>
      <c r="Q2110" s="81"/>
      <c r="R2110" s="81"/>
    </row>
    <row r="2111" spans="1:18" ht="22.5" x14ac:dyDescent="0.25">
      <c r="A2111" s="79"/>
      <c r="B2111" s="88"/>
      <c r="C2111" s="88"/>
      <c r="D2111" s="81"/>
      <c r="E2111" s="81" t="s">
        <v>607</v>
      </c>
      <c r="F2111" s="15"/>
      <c r="G2111" s="81" t="s">
        <v>734</v>
      </c>
      <c r="H2111" s="27"/>
      <c r="I2111" s="27"/>
      <c r="J2111" s="27"/>
      <c r="K2111" s="27"/>
      <c r="L2111" s="27"/>
      <c r="M2111" s="47" t="s">
        <v>887</v>
      </c>
      <c r="N2111" s="45" t="s">
        <v>890</v>
      </c>
      <c r="O2111" s="45"/>
      <c r="P2111" s="45"/>
      <c r="Q2111" s="81"/>
      <c r="R2111" s="81"/>
    </row>
    <row r="2112" spans="1:18" x14ac:dyDescent="0.25">
      <c r="A2112" s="79"/>
      <c r="B2112" s="88"/>
      <c r="C2112" s="88"/>
      <c r="D2112" s="81"/>
      <c r="E2112" s="81"/>
      <c r="F2112" s="15"/>
      <c r="G2112" s="81"/>
      <c r="H2112" s="27"/>
      <c r="I2112" s="27"/>
      <c r="J2112" s="27"/>
      <c r="K2112" s="27"/>
      <c r="L2112" s="27"/>
      <c r="M2112" s="47" t="s">
        <v>881</v>
      </c>
      <c r="N2112" s="45" t="s">
        <v>885</v>
      </c>
      <c r="O2112" s="45"/>
      <c r="P2112" s="45"/>
      <c r="Q2112" s="81"/>
      <c r="R2112" s="81"/>
    </row>
    <row r="2113" spans="1:18" ht="22.5" x14ac:dyDescent="0.25">
      <c r="A2113" s="79"/>
      <c r="B2113" s="88"/>
      <c r="C2113" s="88"/>
      <c r="D2113" s="81"/>
      <c r="E2113" s="81"/>
      <c r="F2113" s="15"/>
      <c r="G2113" s="81"/>
      <c r="H2113" s="27"/>
      <c r="I2113" s="27"/>
      <c r="J2113" s="27"/>
      <c r="K2113" s="27"/>
      <c r="L2113" s="27"/>
      <c r="M2113" s="47" t="s">
        <v>883</v>
      </c>
      <c r="N2113" s="45" t="s">
        <v>888</v>
      </c>
      <c r="O2113" s="45"/>
      <c r="P2113" s="45"/>
      <c r="Q2113" s="81"/>
      <c r="R2113" s="81"/>
    </row>
    <row r="2114" spans="1:18" ht="22.5" x14ac:dyDescent="0.25">
      <c r="A2114" s="79">
        <f>A2107+1</f>
        <v>578</v>
      </c>
      <c r="B2114" s="88">
        <v>-88.312754999999996</v>
      </c>
      <c r="C2114" s="88">
        <v>41.763019</v>
      </c>
      <c r="D2114" s="81" t="s">
        <v>384</v>
      </c>
      <c r="E2114" s="81" t="s">
        <v>607</v>
      </c>
      <c r="F2114" s="15"/>
      <c r="G2114" s="81" t="s">
        <v>735</v>
      </c>
      <c r="H2114" s="27"/>
      <c r="I2114" s="27"/>
      <c r="J2114" s="27"/>
      <c r="K2114" s="27"/>
      <c r="L2114" s="27"/>
      <c r="M2114" s="47" t="s">
        <v>887</v>
      </c>
      <c r="N2114" s="45" t="s">
        <v>890</v>
      </c>
      <c r="O2114" s="45"/>
      <c r="P2114" s="45"/>
      <c r="Q2114" s="81" t="s">
        <v>10</v>
      </c>
      <c r="R2114" s="81"/>
    </row>
    <row r="2115" spans="1:18" x14ac:dyDescent="0.25">
      <c r="A2115" s="79"/>
      <c r="B2115" s="88"/>
      <c r="C2115" s="88"/>
      <c r="D2115" s="81"/>
      <c r="E2115" s="81"/>
      <c r="F2115" s="15"/>
      <c r="G2115" s="81"/>
      <c r="H2115" s="27"/>
      <c r="I2115" s="27"/>
      <c r="J2115" s="27"/>
      <c r="K2115" s="27"/>
      <c r="L2115" s="27"/>
      <c r="M2115" s="47" t="s">
        <v>881</v>
      </c>
      <c r="N2115" s="45" t="s">
        <v>893</v>
      </c>
      <c r="O2115" s="45"/>
      <c r="P2115" s="45"/>
      <c r="Q2115" s="81"/>
      <c r="R2115" s="81"/>
    </row>
    <row r="2116" spans="1:18" x14ac:dyDescent="0.25">
      <c r="A2116" s="79"/>
      <c r="B2116" s="88"/>
      <c r="C2116" s="88"/>
      <c r="D2116" s="81"/>
      <c r="E2116" s="81" t="s">
        <v>607</v>
      </c>
      <c r="F2116" s="15"/>
      <c r="G2116" s="81" t="s">
        <v>736</v>
      </c>
      <c r="H2116" s="27"/>
      <c r="I2116" s="27"/>
      <c r="J2116" s="27"/>
      <c r="K2116" s="27"/>
      <c r="L2116" s="27"/>
      <c r="M2116" s="47" t="s">
        <v>895</v>
      </c>
      <c r="N2116" s="48" t="s">
        <v>885</v>
      </c>
      <c r="O2116" s="48"/>
      <c r="P2116" s="48"/>
      <c r="Q2116" s="81"/>
      <c r="R2116" s="81"/>
    </row>
    <row r="2117" spans="1:18" x14ac:dyDescent="0.25">
      <c r="A2117" s="79"/>
      <c r="B2117" s="88"/>
      <c r="C2117" s="88"/>
      <c r="D2117" s="81"/>
      <c r="E2117" s="81"/>
      <c r="F2117" s="15"/>
      <c r="G2117" s="81"/>
      <c r="H2117" s="27"/>
      <c r="I2117" s="27"/>
      <c r="J2117" s="27"/>
      <c r="K2117" s="27"/>
      <c r="L2117" s="27"/>
      <c r="M2117" s="47" t="s">
        <v>881</v>
      </c>
      <c r="N2117" s="45" t="s">
        <v>893</v>
      </c>
      <c r="O2117" s="45"/>
      <c r="P2117" s="45"/>
      <c r="Q2117" s="81"/>
      <c r="R2117" s="81"/>
    </row>
    <row r="2118" spans="1:18" x14ac:dyDescent="0.25">
      <c r="A2118" s="79"/>
      <c r="B2118" s="88"/>
      <c r="C2118" s="88"/>
      <c r="D2118" s="81"/>
      <c r="E2118" s="81"/>
      <c r="F2118" s="15"/>
      <c r="G2118" s="81"/>
      <c r="H2118" s="27"/>
      <c r="I2118" s="27"/>
      <c r="J2118" s="27"/>
      <c r="K2118" s="27"/>
      <c r="L2118" s="27"/>
      <c r="M2118" s="47" t="s">
        <v>895</v>
      </c>
      <c r="N2118" s="48" t="s">
        <v>885</v>
      </c>
      <c r="O2118" s="48"/>
      <c r="P2118" s="48"/>
      <c r="Q2118" s="81"/>
      <c r="R2118" s="81"/>
    </row>
    <row r="2119" spans="1:18" x14ac:dyDescent="0.25">
      <c r="A2119" s="79">
        <f>A2114+1</f>
        <v>579</v>
      </c>
      <c r="B2119" s="88">
        <v>-88.312586615395205</v>
      </c>
      <c r="C2119" s="88">
        <v>41.762882756478398</v>
      </c>
      <c r="D2119" s="80" t="s">
        <v>23</v>
      </c>
      <c r="E2119" s="81" t="s">
        <v>607</v>
      </c>
      <c r="F2119" s="15"/>
      <c r="G2119" s="81" t="s">
        <v>737</v>
      </c>
      <c r="H2119" s="27"/>
      <c r="I2119" s="27"/>
      <c r="J2119" s="27"/>
      <c r="K2119" s="27"/>
      <c r="L2119" s="27"/>
      <c r="M2119" s="47" t="s">
        <v>881</v>
      </c>
      <c r="N2119" s="45" t="s">
        <v>885</v>
      </c>
      <c r="O2119" s="45"/>
      <c r="P2119" s="45"/>
      <c r="Q2119" s="80" t="s">
        <v>1229</v>
      </c>
      <c r="R2119" s="80"/>
    </row>
    <row r="2120" spans="1:18" ht="22.5" x14ac:dyDescent="0.25">
      <c r="A2120" s="79"/>
      <c r="B2120" s="88"/>
      <c r="C2120" s="88"/>
      <c r="D2120" s="81"/>
      <c r="E2120" s="81"/>
      <c r="F2120" s="15"/>
      <c r="G2120" s="81"/>
      <c r="H2120" s="27"/>
      <c r="I2120" s="27"/>
      <c r="J2120" s="27"/>
      <c r="K2120" s="27"/>
      <c r="L2120" s="27"/>
      <c r="M2120" s="47" t="s">
        <v>883</v>
      </c>
      <c r="N2120" s="45" t="s">
        <v>888</v>
      </c>
      <c r="O2120" s="45"/>
      <c r="P2120" s="45"/>
      <c r="Q2120" s="81"/>
      <c r="R2120" s="81"/>
    </row>
    <row r="2121" spans="1:18" ht="22.5" x14ac:dyDescent="0.25">
      <c r="A2121" s="79"/>
      <c r="B2121" s="88"/>
      <c r="C2121" s="88"/>
      <c r="D2121" s="81"/>
      <c r="E2121" s="81" t="s">
        <v>607</v>
      </c>
      <c r="F2121" s="15"/>
      <c r="G2121" s="81" t="s">
        <v>738</v>
      </c>
      <c r="H2121" s="27"/>
      <c r="I2121" s="27"/>
      <c r="J2121" s="27"/>
      <c r="K2121" s="27"/>
      <c r="L2121" s="27"/>
      <c r="M2121" s="47" t="s">
        <v>887</v>
      </c>
      <c r="N2121" s="45" t="s">
        <v>890</v>
      </c>
      <c r="O2121" s="45"/>
      <c r="P2121" s="45"/>
      <c r="Q2121" s="81"/>
      <c r="R2121" s="81"/>
    </row>
    <row r="2122" spans="1:18" x14ac:dyDescent="0.25">
      <c r="A2122" s="79"/>
      <c r="B2122" s="88"/>
      <c r="C2122" s="88"/>
      <c r="D2122" s="81"/>
      <c r="E2122" s="81"/>
      <c r="F2122" s="15"/>
      <c r="G2122" s="81"/>
      <c r="H2122" s="27"/>
      <c r="I2122" s="27"/>
      <c r="J2122" s="27"/>
      <c r="K2122" s="27"/>
      <c r="L2122" s="27"/>
      <c r="M2122" s="47" t="s">
        <v>881</v>
      </c>
      <c r="N2122" s="45" t="s">
        <v>885</v>
      </c>
      <c r="O2122" s="45"/>
      <c r="P2122" s="45"/>
      <c r="Q2122" s="81"/>
      <c r="R2122" s="81"/>
    </row>
    <row r="2123" spans="1:18" ht="22.5" x14ac:dyDescent="0.25">
      <c r="A2123" s="79"/>
      <c r="B2123" s="88"/>
      <c r="C2123" s="88"/>
      <c r="D2123" s="81"/>
      <c r="E2123" s="81"/>
      <c r="F2123" s="15"/>
      <c r="G2123" s="81"/>
      <c r="H2123" s="27"/>
      <c r="I2123" s="27"/>
      <c r="J2123" s="27"/>
      <c r="K2123" s="27"/>
      <c r="L2123" s="27"/>
      <c r="M2123" s="47" t="s">
        <v>883</v>
      </c>
      <c r="N2123" s="45" t="s">
        <v>888</v>
      </c>
      <c r="O2123" s="45"/>
      <c r="P2123" s="45"/>
      <c r="Q2123" s="81"/>
      <c r="R2123" s="81"/>
    </row>
    <row r="2124" spans="1:18" ht="22.5" x14ac:dyDescent="0.25">
      <c r="A2124" s="79"/>
      <c r="B2124" s="88"/>
      <c r="C2124" s="88"/>
      <c r="D2124" s="81"/>
      <c r="E2124" s="81"/>
      <c r="F2124" s="15"/>
      <c r="G2124" s="81"/>
      <c r="H2124" s="27"/>
      <c r="I2124" s="27"/>
      <c r="J2124" s="27"/>
      <c r="K2124" s="27"/>
      <c r="L2124" s="27"/>
      <c r="M2124" s="47" t="s">
        <v>887</v>
      </c>
      <c r="N2124" s="45" t="s">
        <v>890</v>
      </c>
      <c r="O2124" s="45"/>
      <c r="P2124" s="45"/>
      <c r="Q2124" s="81"/>
      <c r="R2124" s="81"/>
    </row>
    <row r="2125" spans="1:18" x14ac:dyDescent="0.25">
      <c r="A2125" s="79">
        <f>A2119+1</f>
        <v>580</v>
      </c>
      <c r="B2125" s="88">
        <v>-88.313847999999993</v>
      </c>
      <c r="C2125" s="88">
        <v>41.760263999999999</v>
      </c>
      <c r="D2125" s="81" t="s">
        <v>68</v>
      </c>
      <c r="E2125" s="81" t="s">
        <v>607</v>
      </c>
      <c r="F2125" s="15"/>
      <c r="G2125" s="81" t="s">
        <v>739</v>
      </c>
      <c r="H2125" s="27"/>
      <c r="I2125" s="27"/>
      <c r="J2125" s="27"/>
      <c r="K2125" s="27"/>
      <c r="L2125" s="27"/>
      <c r="M2125" s="47" t="s">
        <v>889</v>
      </c>
      <c r="N2125" s="45" t="s">
        <v>1437</v>
      </c>
      <c r="O2125" s="45"/>
      <c r="P2125" s="45"/>
      <c r="Q2125" s="81" t="s">
        <v>1229</v>
      </c>
      <c r="R2125" s="81"/>
    </row>
    <row r="2126" spans="1:18" x14ac:dyDescent="0.25">
      <c r="A2126" s="79"/>
      <c r="B2126" s="88"/>
      <c r="C2126" s="88"/>
      <c r="D2126" s="81"/>
      <c r="E2126" s="81"/>
      <c r="F2126" s="15"/>
      <c r="G2126" s="81"/>
      <c r="H2126" s="27"/>
      <c r="I2126" s="27"/>
      <c r="J2126" s="27"/>
      <c r="K2126" s="27"/>
      <c r="L2126" s="27"/>
      <c r="M2126" s="47" t="s">
        <v>881</v>
      </c>
      <c r="N2126" s="45" t="s">
        <v>893</v>
      </c>
      <c r="O2126" s="45"/>
      <c r="P2126" s="45"/>
      <c r="Q2126" s="81"/>
      <c r="R2126" s="81"/>
    </row>
    <row r="2127" spans="1:18" x14ac:dyDescent="0.25">
      <c r="A2127" s="79"/>
      <c r="B2127" s="88"/>
      <c r="C2127" s="88"/>
      <c r="D2127" s="81"/>
      <c r="E2127" s="81"/>
      <c r="F2127" s="15"/>
      <c r="G2127" s="81"/>
      <c r="H2127" s="27"/>
      <c r="I2127" s="27"/>
      <c r="J2127" s="27"/>
      <c r="K2127" s="27"/>
      <c r="L2127" s="27"/>
      <c r="M2127" s="47" t="s">
        <v>895</v>
      </c>
      <c r="N2127" s="48" t="s">
        <v>885</v>
      </c>
      <c r="O2127" s="48"/>
      <c r="P2127" s="48"/>
      <c r="Q2127" s="81"/>
      <c r="R2127" s="81"/>
    </row>
    <row r="2128" spans="1:18" x14ac:dyDescent="0.25">
      <c r="A2128" s="79"/>
      <c r="B2128" s="88"/>
      <c r="C2128" s="88"/>
      <c r="D2128" s="81"/>
      <c r="E2128" s="81" t="s">
        <v>607</v>
      </c>
      <c r="F2128" s="15"/>
      <c r="G2128" s="81" t="s">
        <v>739</v>
      </c>
      <c r="H2128" s="27"/>
      <c r="I2128" s="27"/>
      <c r="J2128" s="27"/>
      <c r="K2128" s="27"/>
      <c r="L2128" s="27"/>
      <c r="M2128" s="47" t="s">
        <v>881</v>
      </c>
      <c r="N2128" s="45" t="s">
        <v>893</v>
      </c>
      <c r="O2128" s="45"/>
      <c r="P2128" s="45"/>
      <c r="Q2128" s="81"/>
      <c r="R2128" s="81"/>
    </row>
    <row r="2129" spans="1:18" x14ac:dyDescent="0.25">
      <c r="A2129" s="79"/>
      <c r="B2129" s="88"/>
      <c r="C2129" s="88"/>
      <c r="D2129" s="81"/>
      <c r="E2129" s="81"/>
      <c r="F2129" s="15"/>
      <c r="G2129" s="81"/>
      <c r="H2129" s="27"/>
      <c r="I2129" s="27"/>
      <c r="J2129" s="27"/>
      <c r="K2129" s="27"/>
      <c r="L2129" s="27"/>
      <c r="M2129" s="47" t="s">
        <v>895</v>
      </c>
      <c r="N2129" s="48" t="s">
        <v>885</v>
      </c>
      <c r="O2129" s="48"/>
      <c r="P2129" s="48"/>
      <c r="Q2129" s="81"/>
      <c r="R2129" s="81"/>
    </row>
    <row r="2130" spans="1:18" x14ac:dyDescent="0.25">
      <c r="A2130" s="79">
        <f>A2125+1</f>
        <v>581</v>
      </c>
      <c r="B2130" s="88">
        <v>-88.313847999999993</v>
      </c>
      <c r="C2130" s="88">
        <v>41.760185999999997</v>
      </c>
      <c r="D2130" s="80" t="s">
        <v>1473</v>
      </c>
      <c r="E2130" s="81" t="s">
        <v>607</v>
      </c>
      <c r="F2130" s="15"/>
      <c r="G2130" s="81" t="s">
        <v>740</v>
      </c>
      <c r="H2130" s="27"/>
      <c r="I2130" s="27"/>
      <c r="J2130" s="27"/>
      <c r="K2130" s="27"/>
      <c r="L2130" s="27"/>
      <c r="M2130" s="47" t="s">
        <v>881</v>
      </c>
      <c r="N2130" s="45" t="s">
        <v>885</v>
      </c>
      <c r="O2130" s="45"/>
      <c r="P2130" s="45"/>
      <c r="Q2130" s="80" t="s">
        <v>1229</v>
      </c>
      <c r="R2130" s="80"/>
    </row>
    <row r="2131" spans="1:18" ht="22.5" x14ac:dyDescent="0.25">
      <c r="A2131" s="79"/>
      <c r="B2131" s="88"/>
      <c r="C2131" s="88"/>
      <c r="D2131" s="81"/>
      <c r="E2131" s="81"/>
      <c r="F2131" s="15"/>
      <c r="G2131" s="81"/>
      <c r="H2131" s="27"/>
      <c r="I2131" s="27"/>
      <c r="J2131" s="27"/>
      <c r="K2131" s="27"/>
      <c r="L2131" s="27"/>
      <c r="M2131" s="47" t="s">
        <v>883</v>
      </c>
      <c r="N2131" s="45" t="s">
        <v>888</v>
      </c>
      <c r="O2131" s="45"/>
      <c r="P2131" s="45"/>
      <c r="Q2131" s="81"/>
      <c r="R2131" s="81"/>
    </row>
    <row r="2132" spans="1:18" ht="22.5" x14ac:dyDescent="0.25">
      <c r="A2132" s="79"/>
      <c r="B2132" s="88"/>
      <c r="C2132" s="88"/>
      <c r="D2132" s="81"/>
      <c r="E2132" s="81"/>
      <c r="F2132" s="15"/>
      <c r="G2132" s="81"/>
      <c r="H2132" s="27"/>
      <c r="I2132" s="27"/>
      <c r="J2132" s="27"/>
      <c r="K2132" s="27"/>
      <c r="L2132" s="27"/>
      <c r="M2132" s="47" t="s">
        <v>887</v>
      </c>
      <c r="N2132" s="45" t="s">
        <v>890</v>
      </c>
      <c r="O2132" s="45"/>
      <c r="P2132" s="45"/>
      <c r="Q2132" s="81"/>
      <c r="R2132" s="81"/>
    </row>
    <row r="2133" spans="1:18" x14ac:dyDescent="0.25">
      <c r="A2133" s="79"/>
      <c r="B2133" s="88"/>
      <c r="C2133" s="88"/>
      <c r="D2133" s="81"/>
      <c r="E2133" s="81" t="s">
        <v>607</v>
      </c>
      <c r="F2133" s="15"/>
      <c r="G2133" s="81" t="s">
        <v>741</v>
      </c>
      <c r="H2133" s="27"/>
      <c r="I2133" s="27"/>
      <c r="J2133" s="27"/>
      <c r="K2133" s="27"/>
      <c r="L2133" s="27"/>
      <c r="M2133" s="47" t="s">
        <v>881</v>
      </c>
      <c r="N2133" s="7" t="s">
        <v>882</v>
      </c>
      <c r="O2133" s="7"/>
      <c r="P2133" s="7"/>
      <c r="Q2133" s="81"/>
      <c r="R2133" s="81"/>
    </row>
    <row r="2134" spans="1:18" x14ac:dyDescent="0.25">
      <c r="A2134" s="79"/>
      <c r="B2134" s="88"/>
      <c r="C2134" s="88"/>
      <c r="D2134" s="81"/>
      <c r="E2134" s="81"/>
      <c r="F2134" s="15"/>
      <c r="G2134" s="81"/>
      <c r="H2134" s="27"/>
      <c r="I2134" s="27"/>
      <c r="J2134" s="27"/>
      <c r="K2134" s="27"/>
      <c r="L2134" s="27"/>
      <c r="M2134" s="47" t="s">
        <v>881</v>
      </c>
      <c r="N2134" s="45" t="s">
        <v>885</v>
      </c>
      <c r="O2134" s="45"/>
      <c r="P2134" s="45"/>
      <c r="Q2134" s="81"/>
      <c r="R2134" s="81"/>
    </row>
    <row r="2135" spans="1:18" ht="22.5" x14ac:dyDescent="0.25">
      <c r="A2135" s="79"/>
      <c r="B2135" s="88"/>
      <c r="C2135" s="88"/>
      <c r="D2135" s="81"/>
      <c r="E2135" s="81"/>
      <c r="F2135" s="15"/>
      <c r="G2135" s="81"/>
      <c r="H2135" s="27"/>
      <c r="I2135" s="27"/>
      <c r="J2135" s="27"/>
      <c r="K2135" s="27"/>
      <c r="L2135" s="27"/>
      <c r="M2135" s="47" t="s">
        <v>883</v>
      </c>
      <c r="N2135" s="45" t="s">
        <v>888</v>
      </c>
      <c r="O2135" s="45"/>
      <c r="P2135" s="45"/>
      <c r="Q2135" s="81"/>
      <c r="R2135" s="81"/>
    </row>
    <row r="2136" spans="1:18" ht="22.5" x14ac:dyDescent="0.25">
      <c r="A2136" s="79">
        <f>A2130+1</f>
        <v>582</v>
      </c>
      <c r="B2136" s="88">
        <v>-88.314659731742495</v>
      </c>
      <c r="C2136" s="88">
        <v>41.759492807925803</v>
      </c>
      <c r="D2136" s="81" t="s">
        <v>68</v>
      </c>
      <c r="E2136" s="15" t="s">
        <v>707</v>
      </c>
      <c r="F2136" s="15"/>
      <c r="G2136" s="15" t="s">
        <v>742</v>
      </c>
      <c r="H2136" s="27"/>
      <c r="I2136" s="27"/>
      <c r="J2136" s="27"/>
      <c r="K2136" s="27"/>
      <c r="L2136" s="27"/>
      <c r="M2136" s="47" t="s">
        <v>887</v>
      </c>
      <c r="N2136" s="45" t="s">
        <v>890</v>
      </c>
      <c r="O2136" s="45"/>
      <c r="P2136" s="45"/>
      <c r="Q2136" s="81" t="s">
        <v>1229</v>
      </c>
      <c r="R2136" s="81"/>
    </row>
    <row r="2137" spans="1:18" x14ac:dyDescent="0.25">
      <c r="A2137" s="79"/>
      <c r="B2137" s="88"/>
      <c r="C2137" s="88"/>
      <c r="D2137" s="81"/>
      <c r="E2137" s="15" t="s">
        <v>707</v>
      </c>
      <c r="F2137" s="15"/>
      <c r="G2137" s="15" t="s">
        <v>743</v>
      </c>
      <c r="H2137" s="27"/>
      <c r="I2137" s="27"/>
      <c r="J2137" s="27"/>
      <c r="K2137" s="27"/>
      <c r="L2137" s="27"/>
      <c r="M2137" s="47" t="s">
        <v>881</v>
      </c>
      <c r="N2137" s="45" t="s">
        <v>893</v>
      </c>
      <c r="O2137" s="45"/>
      <c r="P2137" s="45"/>
      <c r="Q2137" s="81"/>
      <c r="R2137" s="81"/>
    </row>
    <row r="2138" spans="1:18" x14ac:dyDescent="0.25">
      <c r="A2138" s="79">
        <f>A2136+1</f>
        <v>583</v>
      </c>
      <c r="B2138" s="88">
        <v>-88.314919000000003</v>
      </c>
      <c r="C2138" s="88">
        <v>41.759250999999999</v>
      </c>
      <c r="D2138" s="81" t="s">
        <v>68</v>
      </c>
      <c r="E2138" s="15" t="s">
        <v>707</v>
      </c>
      <c r="F2138" s="15"/>
      <c r="G2138" s="15" t="s">
        <v>744</v>
      </c>
      <c r="H2138" s="27"/>
      <c r="I2138" s="27"/>
      <c r="J2138" s="27"/>
      <c r="K2138" s="27"/>
      <c r="L2138" s="27"/>
      <c r="M2138" s="47" t="s">
        <v>895</v>
      </c>
      <c r="N2138" s="48" t="s">
        <v>885</v>
      </c>
      <c r="O2138" s="48"/>
      <c r="P2138" s="48"/>
      <c r="Q2138" s="81" t="s">
        <v>1229</v>
      </c>
      <c r="R2138" s="81"/>
    </row>
    <row r="2139" spans="1:18" x14ac:dyDescent="0.25">
      <c r="A2139" s="79"/>
      <c r="B2139" s="88"/>
      <c r="C2139" s="88"/>
      <c r="D2139" s="81"/>
      <c r="E2139" s="15" t="s">
        <v>707</v>
      </c>
      <c r="F2139" s="15"/>
      <c r="G2139" s="15" t="s">
        <v>744</v>
      </c>
      <c r="H2139" s="27"/>
      <c r="I2139" s="27"/>
      <c r="J2139" s="27"/>
      <c r="K2139" s="27"/>
      <c r="L2139" s="27"/>
      <c r="M2139" s="47" t="s">
        <v>881</v>
      </c>
      <c r="N2139" s="45" t="s">
        <v>896</v>
      </c>
      <c r="O2139" s="45"/>
      <c r="P2139" s="45"/>
      <c r="Q2139" s="81"/>
      <c r="R2139" s="81"/>
    </row>
    <row r="2140" spans="1:18" x14ac:dyDescent="0.25">
      <c r="A2140" s="79">
        <f>A2138+1</f>
        <v>584</v>
      </c>
      <c r="B2140" s="88">
        <v>-88.315590999999998</v>
      </c>
      <c r="C2140" s="88">
        <v>41.758811999999999</v>
      </c>
      <c r="D2140" s="81" t="s">
        <v>68</v>
      </c>
      <c r="E2140" s="15" t="s">
        <v>707</v>
      </c>
      <c r="F2140" s="15"/>
      <c r="G2140" s="15" t="s">
        <v>745</v>
      </c>
      <c r="H2140" s="27"/>
      <c r="I2140" s="27"/>
      <c r="J2140" s="27"/>
      <c r="K2140" s="27"/>
      <c r="L2140" s="27"/>
      <c r="M2140" s="47" t="s">
        <v>881</v>
      </c>
      <c r="N2140" s="45" t="s">
        <v>893</v>
      </c>
      <c r="O2140" s="45"/>
      <c r="P2140" s="45"/>
      <c r="Q2140" s="81" t="s">
        <v>10</v>
      </c>
      <c r="R2140" s="81"/>
    </row>
    <row r="2141" spans="1:18" x14ac:dyDescent="0.25">
      <c r="A2141" s="79"/>
      <c r="B2141" s="88"/>
      <c r="C2141" s="88"/>
      <c r="D2141" s="81"/>
      <c r="E2141" s="15" t="s">
        <v>707</v>
      </c>
      <c r="F2141" s="15"/>
      <c r="G2141" s="15" t="s">
        <v>746</v>
      </c>
      <c r="H2141" s="27"/>
      <c r="I2141" s="27"/>
      <c r="J2141" s="27"/>
      <c r="K2141" s="27"/>
      <c r="L2141" s="27"/>
      <c r="M2141" s="47" t="s">
        <v>883</v>
      </c>
      <c r="N2141" s="47" t="s">
        <v>940</v>
      </c>
      <c r="O2141" s="47"/>
      <c r="P2141" s="47"/>
      <c r="Q2141" s="81"/>
      <c r="R2141" s="81"/>
    </row>
    <row r="2142" spans="1:18" ht="45.75" x14ac:dyDescent="0.25">
      <c r="A2142" s="18">
        <f>A2140+1</f>
        <v>585</v>
      </c>
      <c r="B2142" s="19">
        <v>-88.315678000000005</v>
      </c>
      <c r="C2142" s="19">
        <v>41.758687000000002</v>
      </c>
      <c r="D2142" s="15" t="s">
        <v>68</v>
      </c>
      <c r="E2142" s="15" t="s">
        <v>707</v>
      </c>
      <c r="F2142" s="15"/>
      <c r="G2142" s="15" t="s">
        <v>747</v>
      </c>
      <c r="H2142" s="27"/>
      <c r="I2142" s="27"/>
      <c r="J2142" s="27"/>
      <c r="K2142" s="27"/>
      <c r="L2142" s="27"/>
      <c r="M2142" s="47" t="s">
        <v>895</v>
      </c>
      <c r="N2142" s="48" t="s">
        <v>885</v>
      </c>
      <c r="O2142" s="48"/>
      <c r="P2142" s="48"/>
      <c r="Q2142" s="15" t="s">
        <v>10</v>
      </c>
      <c r="R2142" s="15"/>
    </row>
    <row r="2143" spans="1:18" ht="45.75" x14ac:dyDescent="0.25">
      <c r="A2143" s="18">
        <f>A2142+1</f>
        <v>586</v>
      </c>
      <c r="B2143" s="19">
        <v>-88.315676999999994</v>
      </c>
      <c r="C2143" s="19">
        <v>41.758671999999997</v>
      </c>
      <c r="D2143" s="15" t="s">
        <v>16</v>
      </c>
      <c r="E2143" s="15" t="s">
        <v>707</v>
      </c>
      <c r="F2143" s="15"/>
      <c r="G2143" s="15" t="s">
        <v>745</v>
      </c>
      <c r="H2143" s="27"/>
      <c r="I2143" s="27"/>
      <c r="J2143" s="27"/>
      <c r="K2143" s="27"/>
      <c r="L2143" s="27"/>
      <c r="M2143" s="47" t="s">
        <v>881</v>
      </c>
      <c r="N2143" s="45" t="s">
        <v>885</v>
      </c>
      <c r="O2143" s="45"/>
      <c r="P2143" s="45"/>
      <c r="Q2143" s="15" t="s">
        <v>1229</v>
      </c>
      <c r="R2143" s="15"/>
    </row>
    <row r="2144" spans="1:18" ht="45.75" x14ac:dyDescent="0.25">
      <c r="A2144" s="18">
        <f>A2143+1</f>
        <v>587</v>
      </c>
      <c r="B2144" s="19">
        <v>-88.315946999999994</v>
      </c>
      <c r="C2144" s="19">
        <v>41.758367</v>
      </c>
      <c r="D2144" s="15" t="s">
        <v>16</v>
      </c>
      <c r="E2144" s="15" t="s">
        <v>707</v>
      </c>
      <c r="F2144" s="15"/>
      <c r="G2144" s="15" t="s">
        <v>748</v>
      </c>
      <c r="H2144" s="27"/>
      <c r="I2144" s="27"/>
      <c r="J2144" s="27"/>
      <c r="K2144" s="27"/>
      <c r="L2144" s="27"/>
      <c r="M2144" s="47" t="s">
        <v>883</v>
      </c>
      <c r="N2144" s="45" t="s">
        <v>905</v>
      </c>
      <c r="O2144" s="45"/>
      <c r="P2144" s="45"/>
      <c r="Q2144" s="15" t="s">
        <v>1229</v>
      </c>
      <c r="R2144" s="15"/>
    </row>
    <row r="2145" spans="1:18" ht="22.5" x14ac:dyDescent="0.25">
      <c r="A2145" s="79">
        <f>A2144+1</f>
        <v>588</v>
      </c>
      <c r="B2145" s="88">
        <v>-88.316648999999998</v>
      </c>
      <c r="C2145" s="88">
        <v>41.758121000000003</v>
      </c>
      <c r="D2145" s="81" t="s">
        <v>68</v>
      </c>
      <c r="E2145" s="81" t="s">
        <v>707</v>
      </c>
      <c r="F2145" s="15"/>
      <c r="G2145" s="81" t="s">
        <v>252</v>
      </c>
      <c r="H2145" s="27"/>
      <c r="I2145" s="27"/>
      <c r="J2145" s="27"/>
      <c r="K2145" s="27"/>
      <c r="L2145" s="27"/>
      <c r="M2145" s="47" t="s">
        <v>887</v>
      </c>
      <c r="N2145" s="45" t="s">
        <v>888</v>
      </c>
      <c r="O2145" s="45"/>
      <c r="P2145" s="45"/>
      <c r="Q2145" s="81" t="s">
        <v>1234</v>
      </c>
      <c r="R2145" s="81" t="s">
        <v>1297</v>
      </c>
    </row>
    <row r="2146" spans="1:18" ht="22.5" x14ac:dyDescent="0.25">
      <c r="A2146" s="79"/>
      <c r="B2146" s="88"/>
      <c r="C2146" s="88"/>
      <c r="D2146" s="81"/>
      <c r="E2146" s="81"/>
      <c r="F2146" s="15"/>
      <c r="G2146" s="81"/>
      <c r="H2146" s="27"/>
      <c r="I2146" s="27"/>
      <c r="J2146" s="27"/>
      <c r="K2146" s="27"/>
      <c r="L2146" s="27"/>
      <c r="M2146" s="47" t="s">
        <v>889</v>
      </c>
      <c r="N2146" s="45" t="s">
        <v>890</v>
      </c>
      <c r="O2146" s="45"/>
      <c r="P2146" s="45"/>
      <c r="Q2146" s="81"/>
      <c r="R2146" s="81"/>
    </row>
    <row r="2147" spans="1:18" x14ac:dyDescent="0.25">
      <c r="A2147" s="79"/>
      <c r="B2147" s="88"/>
      <c r="C2147" s="88"/>
      <c r="D2147" s="81"/>
      <c r="E2147" s="81"/>
      <c r="F2147" s="15"/>
      <c r="G2147" s="81"/>
      <c r="H2147" s="27"/>
      <c r="I2147" s="27"/>
      <c r="J2147" s="27"/>
      <c r="K2147" s="27"/>
      <c r="L2147" s="27"/>
      <c r="M2147" s="47" t="s">
        <v>895</v>
      </c>
      <c r="N2147" s="48" t="s">
        <v>1438</v>
      </c>
      <c r="O2147" s="48"/>
      <c r="P2147" s="48"/>
      <c r="Q2147" s="81"/>
      <c r="R2147" s="81"/>
    </row>
    <row r="2148" spans="1:18" x14ac:dyDescent="0.25">
      <c r="A2148" s="79"/>
      <c r="B2148" s="88"/>
      <c r="C2148" s="88"/>
      <c r="D2148" s="81"/>
      <c r="E2148" s="81" t="s">
        <v>707</v>
      </c>
      <c r="F2148" s="15"/>
      <c r="G2148" s="81" t="s">
        <v>226</v>
      </c>
      <c r="H2148" s="27"/>
      <c r="I2148" s="27"/>
      <c r="J2148" s="27"/>
      <c r="K2148" s="27"/>
      <c r="L2148" s="27"/>
      <c r="M2148" s="47" t="s">
        <v>881</v>
      </c>
      <c r="N2148" s="7" t="s">
        <v>882</v>
      </c>
      <c r="O2148" s="7"/>
      <c r="P2148" s="7"/>
      <c r="Q2148" s="81"/>
      <c r="R2148" s="81"/>
    </row>
    <row r="2149" spans="1:18" x14ac:dyDescent="0.25">
      <c r="A2149" s="79"/>
      <c r="B2149" s="88"/>
      <c r="C2149" s="88"/>
      <c r="D2149" s="81"/>
      <c r="E2149" s="81"/>
      <c r="F2149" s="15"/>
      <c r="G2149" s="81"/>
      <c r="H2149" s="27"/>
      <c r="I2149" s="27"/>
      <c r="J2149" s="27"/>
      <c r="K2149" s="27"/>
      <c r="L2149" s="27"/>
      <c r="M2149" s="47" t="s">
        <v>883</v>
      </c>
      <c r="N2149" s="7" t="s">
        <v>884</v>
      </c>
      <c r="O2149" s="7"/>
      <c r="P2149" s="7"/>
      <c r="Q2149" s="81"/>
      <c r="R2149" s="81"/>
    </row>
    <row r="2150" spans="1:18" x14ac:dyDescent="0.25">
      <c r="A2150" s="79"/>
      <c r="B2150" s="88"/>
      <c r="C2150" s="88"/>
      <c r="D2150" s="81"/>
      <c r="E2150" s="81"/>
      <c r="F2150" s="15"/>
      <c r="G2150" s="81"/>
      <c r="H2150" s="27"/>
      <c r="I2150" s="27"/>
      <c r="J2150" s="27"/>
      <c r="K2150" s="27"/>
      <c r="L2150" s="27"/>
      <c r="M2150" s="47" t="s">
        <v>881</v>
      </c>
      <c r="N2150" s="7" t="s">
        <v>882</v>
      </c>
      <c r="O2150" s="7"/>
      <c r="P2150" s="7"/>
      <c r="Q2150" s="81"/>
      <c r="R2150" s="81"/>
    </row>
    <row r="2151" spans="1:18" x14ac:dyDescent="0.25">
      <c r="A2151" s="79">
        <f>A2145+1</f>
        <v>589</v>
      </c>
      <c r="B2151" s="88">
        <v>-88.322991999999999</v>
      </c>
      <c r="C2151" s="88">
        <v>41.752550999999997</v>
      </c>
      <c r="D2151" s="81" t="s">
        <v>16</v>
      </c>
      <c r="E2151" s="81" t="s">
        <v>607</v>
      </c>
      <c r="F2151" s="15"/>
      <c r="G2151" s="81" t="s">
        <v>749</v>
      </c>
      <c r="H2151" s="27"/>
      <c r="I2151" s="27"/>
      <c r="J2151" s="27"/>
      <c r="K2151" s="27"/>
      <c r="L2151" s="27"/>
      <c r="M2151" s="47" t="s">
        <v>883</v>
      </c>
      <c r="N2151" s="7" t="s">
        <v>884</v>
      </c>
      <c r="O2151" s="7"/>
      <c r="P2151" s="7"/>
      <c r="Q2151" s="81" t="s">
        <v>1234</v>
      </c>
      <c r="R2151" s="81"/>
    </row>
    <row r="2152" spans="1:18" x14ac:dyDescent="0.25">
      <c r="A2152" s="79"/>
      <c r="B2152" s="88"/>
      <c r="C2152" s="88"/>
      <c r="D2152" s="81"/>
      <c r="E2152" s="81"/>
      <c r="F2152" s="15"/>
      <c r="G2152" s="81"/>
      <c r="H2152" s="27"/>
      <c r="I2152" s="27"/>
      <c r="J2152" s="27"/>
      <c r="K2152" s="27"/>
      <c r="L2152" s="27"/>
      <c r="M2152" s="47" t="s">
        <v>881</v>
      </c>
      <c r="N2152" s="45" t="s">
        <v>882</v>
      </c>
      <c r="O2152" s="45"/>
      <c r="P2152" s="45"/>
      <c r="Q2152" s="81"/>
      <c r="R2152" s="81"/>
    </row>
    <row r="2153" spans="1:18" x14ac:dyDescent="0.25">
      <c r="A2153" s="79"/>
      <c r="B2153" s="88"/>
      <c r="C2153" s="88"/>
      <c r="D2153" s="81"/>
      <c r="E2153" s="81"/>
      <c r="F2153" s="15"/>
      <c r="G2153" s="81"/>
      <c r="H2153" s="27"/>
      <c r="I2153" s="27"/>
      <c r="J2153" s="27"/>
      <c r="K2153" s="27"/>
      <c r="L2153" s="27"/>
      <c r="M2153" s="47" t="s">
        <v>883</v>
      </c>
      <c r="N2153" s="45" t="s">
        <v>927</v>
      </c>
      <c r="O2153" s="45"/>
      <c r="P2153" s="45"/>
      <c r="Q2153" s="81"/>
      <c r="R2153" s="81"/>
    </row>
    <row r="2154" spans="1:18" x14ac:dyDescent="0.25">
      <c r="A2154" s="79">
        <f>A2151+1</f>
        <v>590</v>
      </c>
      <c r="B2154" s="88">
        <v>-88.323009999999996</v>
      </c>
      <c r="C2154" s="88">
        <v>41.752518000000002</v>
      </c>
      <c r="D2154" s="81" t="s">
        <v>16</v>
      </c>
      <c r="E2154" s="81" t="s">
        <v>607</v>
      </c>
      <c r="F2154" s="15"/>
      <c r="G2154" s="81" t="s">
        <v>750</v>
      </c>
      <c r="H2154" s="27"/>
      <c r="I2154" s="27"/>
      <c r="J2154" s="27"/>
      <c r="K2154" s="27"/>
      <c r="L2154" s="27"/>
      <c r="M2154" s="47" t="s">
        <v>887</v>
      </c>
      <c r="N2154" s="45" t="s">
        <v>929</v>
      </c>
      <c r="O2154" s="45"/>
      <c r="P2154" s="45"/>
      <c r="Q2154" s="81" t="s">
        <v>10</v>
      </c>
      <c r="R2154" s="81"/>
    </row>
    <row r="2155" spans="1:18" x14ac:dyDescent="0.25">
      <c r="A2155" s="79"/>
      <c r="B2155" s="88"/>
      <c r="C2155" s="88"/>
      <c r="D2155" s="81"/>
      <c r="E2155" s="81"/>
      <c r="F2155" s="15"/>
      <c r="G2155" s="81"/>
      <c r="H2155" s="27"/>
      <c r="I2155" s="27"/>
      <c r="J2155" s="27"/>
      <c r="K2155" s="27"/>
      <c r="L2155" s="27"/>
      <c r="M2155" s="47" t="s">
        <v>881</v>
      </c>
      <c r="N2155" s="45" t="s">
        <v>885</v>
      </c>
      <c r="O2155" s="45"/>
      <c r="P2155" s="45"/>
      <c r="Q2155" s="81"/>
      <c r="R2155" s="81"/>
    </row>
    <row r="2156" spans="1:18" x14ac:dyDescent="0.25">
      <c r="A2156" s="79"/>
      <c r="B2156" s="88"/>
      <c r="C2156" s="88"/>
      <c r="D2156" s="81"/>
      <c r="E2156" s="81"/>
      <c r="F2156" s="15"/>
      <c r="G2156" s="81"/>
      <c r="H2156" s="27"/>
      <c r="I2156" s="27"/>
      <c r="J2156" s="27"/>
      <c r="K2156" s="27"/>
      <c r="L2156" s="27"/>
      <c r="M2156" s="47" t="s">
        <v>883</v>
      </c>
      <c r="N2156" s="45" t="s">
        <v>905</v>
      </c>
      <c r="O2156" s="45"/>
      <c r="P2156" s="45"/>
      <c r="Q2156" s="81"/>
      <c r="R2156" s="81"/>
    </row>
    <row r="2157" spans="1:18" ht="45.75" x14ac:dyDescent="0.25">
      <c r="A2157" s="18">
        <f>A2154+1</f>
        <v>591</v>
      </c>
      <c r="B2157" s="19">
        <v>-88.323003999999997</v>
      </c>
      <c r="C2157" s="19">
        <v>41.752507999999999</v>
      </c>
      <c r="D2157" s="15" t="s">
        <v>16</v>
      </c>
      <c r="E2157" s="15" t="s">
        <v>607</v>
      </c>
      <c r="F2157" s="15"/>
      <c r="G2157" s="15" t="s">
        <v>751</v>
      </c>
      <c r="H2157" s="27"/>
      <c r="I2157" s="27"/>
      <c r="J2157" s="27"/>
      <c r="K2157" s="27"/>
      <c r="L2157" s="27"/>
      <c r="M2157" s="47" t="s">
        <v>887</v>
      </c>
      <c r="N2157" s="45" t="s">
        <v>888</v>
      </c>
      <c r="O2157" s="45"/>
      <c r="P2157" s="45"/>
      <c r="Q2157" s="15" t="s">
        <v>1234</v>
      </c>
      <c r="R2157" s="15"/>
    </row>
    <row r="2158" spans="1:18" ht="22.5" x14ac:dyDescent="0.25">
      <c r="A2158" s="79">
        <f>A2157+1</f>
        <v>592</v>
      </c>
      <c r="B2158" s="88">
        <v>-88.322883000000004</v>
      </c>
      <c r="C2158" s="88">
        <v>41.752552999999999</v>
      </c>
      <c r="D2158" s="81" t="s">
        <v>16</v>
      </c>
      <c r="E2158" s="81" t="s">
        <v>607</v>
      </c>
      <c r="F2158" s="15"/>
      <c r="G2158" s="81" t="s">
        <v>752</v>
      </c>
      <c r="H2158" s="27"/>
      <c r="I2158" s="27"/>
      <c r="J2158" s="27"/>
      <c r="K2158" s="27"/>
      <c r="L2158" s="27"/>
      <c r="M2158" s="47" t="s">
        <v>889</v>
      </c>
      <c r="N2158" s="45" t="s">
        <v>890</v>
      </c>
      <c r="O2158" s="45"/>
      <c r="P2158" s="45"/>
      <c r="Q2158" s="81" t="s">
        <v>1229</v>
      </c>
      <c r="R2158" s="81"/>
    </row>
    <row r="2159" spans="1:18" x14ac:dyDescent="0.25">
      <c r="A2159" s="79"/>
      <c r="B2159" s="88">
        <v>-88.322883000000004</v>
      </c>
      <c r="C2159" s="88">
        <v>41.752552999999999</v>
      </c>
      <c r="D2159" s="81"/>
      <c r="E2159" s="81"/>
      <c r="F2159" s="15"/>
      <c r="G2159" s="81"/>
      <c r="H2159" s="27"/>
      <c r="I2159" s="27"/>
      <c r="J2159" s="27"/>
      <c r="K2159" s="27"/>
      <c r="L2159" s="27"/>
      <c r="M2159" s="47" t="s">
        <v>881</v>
      </c>
      <c r="N2159" s="45" t="s">
        <v>893</v>
      </c>
      <c r="O2159" s="45"/>
      <c r="P2159" s="45"/>
      <c r="Q2159" s="81"/>
      <c r="R2159" s="81"/>
    </row>
    <row r="2160" spans="1:18" ht="45.75" x14ac:dyDescent="0.25">
      <c r="A2160" s="18">
        <f>A2158+1</f>
        <v>593</v>
      </c>
      <c r="B2160" s="19">
        <v>-88.323010999999994</v>
      </c>
      <c r="C2160" s="19">
        <v>41.752510999999998</v>
      </c>
      <c r="D2160" s="15" t="s">
        <v>16</v>
      </c>
      <c r="E2160" s="15" t="s">
        <v>607</v>
      </c>
      <c r="F2160" s="15"/>
      <c r="G2160" s="15" t="s">
        <v>753</v>
      </c>
      <c r="H2160" s="27"/>
      <c r="I2160" s="27"/>
      <c r="J2160" s="27"/>
      <c r="K2160" s="27"/>
      <c r="L2160" s="27"/>
      <c r="M2160" s="47" t="s">
        <v>883</v>
      </c>
      <c r="N2160" s="47" t="s">
        <v>940</v>
      </c>
      <c r="O2160" s="47"/>
      <c r="P2160" s="47"/>
      <c r="Q2160" s="15" t="s">
        <v>1229</v>
      </c>
      <c r="R2160" s="15"/>
    </row>
    <row r="2161" spans="1:18" ht="22.5" x14ac:dyDescent="0.25">
      <c r="A2161" s="79">
        <f>A2160+1</f>
        <v>594</v>
      </c>
      <c r="B2161" s="88">
        <v>-88.322969000000001</v>
      </c>
      <c r="C2161" s="88">
        <v>41.752429999999997</v>
      </c>
      <c r="D2161" s="81" t="s">
        <v>16</v>
      </c>
      <c r="E2161" s="81" t="s">
        <v>607</v>
      </c>
      <c r="F2161" s="15"/>
      <c r="G2161" s="81" t="s">
        <v>754</v>
      </c>
      <c r="H2161" s="27"/>
      <c r="I2161" s="27"/>
      <c r="J2161" s="27"/>
      <c r="K2161" s="27"/>
      <c r="L2161" s="27"/>
      <c r="M2161" s="47" t="s">
        <v>887</v>
      </c>
      <c r="N2161" s="45" t="s">
        <v>942</v>
      </c>
      <c r="O2161" s="45"/>
      <c r="P2161" s="45"/>
      <c r="Q2161" s="81" t="s">
        <v>1229</v>
      </c>
      <c r="R2161" s="81"/>
    </row>
    <row r="2162" spans="1:18" x14ac:dyDescent="0.25">
      <c r="A2162" s="79"/>
      <c r="B2162" s="88">
        <v>-88.322969000000001</v>
      </c>
      <c r="C2162" s="88">
        <v>41.752429999999997</v>
      </c>
      <c r="D2162" s="81"/>
      <c r="E2162" s="81"/>
      <c r="F2162" s="15"/>
      <c r="G2162" s="81"/>
      <c r="H2162" s="27"/>
      <c r="I2162" s="27"/>
      <c r="J2162" s="27"/>
      <c r="K2162" s="27"/>
      <c r="L2162" s="27"/>
      <c r="M2162" s="47" t="s">
        <v>895</v>
      </c>
      <c r="N2162" s="48" t="s">
        <v>885</v>
      </c>
      <c r="O2162" s="48"/>
      <c r="P2162" s="48"/>
      <c r="Q2162" s="81"/>
      <c r="R2162" s="81"/>
    </row>
    <row r="2163" spans="1:18" x14ac:dyDescent="0.25">
      <c r="A2163" s="79">
        <f>A2161+1</f>
        <v>595</v>
      </c>
      <c r="B2163" s="88">
        <v>-88.322912907137805</v>
      </c>
      <c r="C2163" s="88">
        <v>41.7524532225058</v>
      </c>
      <c r="D2163" s="80" t="s">
        <v>23</v>
      </c>
      <c r="E2163" s="15" t="s">
        <v>607</v>
      </c>
      <c r="F2163" s="15"/>
      <c r="G2163" s="15" t="s">
        <v>755</v>
      </c>
      <c r="H2163" s="27"/>
      <c r="I2163" s="27"/>
      <c r="J2163" s="27"/>
      <c r="K2163" s="27"/>
      <c r="L2163" s="27"/>
      <c r="M2163" s="47" t="s">
        <v>895</v>
      </c>
      <c r="N2163" s="45" t="s">
        <v>893</v>
      </c>
      <c r="O2163" s="45"/>
      <c r="P2163" s="45"/>
      <c r="Q2163" s="80" t="s">
        <v>1229</v>
      </c>
      <c r="R2163" s="80"/>
    </row>
    <row r="2164" spans="1:18" x14ac:dyDescent="0.25">
      <c r="A2164" s="79"/>
      <c r="B2164" s="88"/>
      <c r="C2164" s="88"/>
      <c r="D2164" s="80"/>
      <c r="E2164" s="15" t="s">
        <v>607</v>
      </c>
      <c r="F2164" s="15"/>
      <c r="G2164" s="15" t="s">
        <v>756</v>
      </c>
      <c r="H2164" s="27"/>
      <c r="I2164" s="27"/>
      <c r="J2164" s="27"/>
      <c r="K2164" s="27"/>
      <c r="L2164" s="27"/>
      <c r="M2164" s="47" t="s">
        <v>881</v>
      </c>
      <c r="N2164" s="45" t="s">
        <v>893</v>
      </c>
      <c r="O2164" s="45"/>
      <c r="P2164" s="45"/>
      <c r="Q2164" s="80"/>
      <c r="R2164" s="80"/>
    </row>
    <row r="2165" spans="1:18" ht="45.75" x14ac:dyDescent="0.25">
      <c r="A2165" s="18">
        <f>A2163+1</f>
        <v>596</v>
      </c>
      <c r="B2165" s="19">
        <v>-88.326044999999993</v>
      </c>
      <c r="C2165" s="19">
        <v>41.749823999999997</v>
      </c>
      <c r="D2165" s="15" t="s">
        <v>16</v>
      </c>
      <c r="E2165" s="15" t="s">
        <v>607</v>
      </c>
      <c r="F2165" s="15"/>
      <c r="G2165" s="15" t="s">
        <v>252</v>
      </c>
      <c r="H2165" s="27"/>
      <c r="I2165" s="27"/>
      <c r="J2165" s="27"/>
      <c r="K2165" s="27"/>
      <c r="L2165" s="27"/>
      <c r="M2165" s="47" t="s">
        <v>895</v>
      </c>
      <c r="N2165" s="48" t="s">
        <v>885</v>
      </c>
      <c r="O2165" s="48"/>
      <c r="P2165" s="48"/>
      <c r="Q2165" s="15" t="s">
        <v>1229</v>
      </c>
      <c r="R2165" s="15"/>
    </row>
    <row r="2166" spans="1:18" ht="45.75" x14ac:dyDescent="0.25">
      <c r="A2166" s="18">
        <f>A2165+1</f>
        <v>597</v>
      </c>
      <c r="B2166" s="19">
        <v>-88.326190999999994</v>
      </c>
      <c r="C2166" s="19">
        <v>41.749335000000002</v>
      </c>
      <c r="D2166" s="15" t="s">
        <v>16</v>
      </c>
      <c r="E2166" s="15" t="s">
        <v>607</v>
      </c>
      <c r="F2166" s="15"/>
      <c r="G2166" s="15" t="s">
        <v>264</v>
      </c>
      <c r="H2166" s="27"/>
      <c r="I2166" s="27"/>
      <c r="J2166" s="27"/>
      <c r="K2166" s="27"/>
      <c r="L2166" s="27"/>
      <c r="M2166" s="47" t="s">
        <v>881</v>
      </c>
      <c r="N2166" s="45" t="s">
        <v>885</v>
      </c>
      <c r="O2166" s="45"/>
      <c r="P2166" s="45"/>
      <c r="Q2166" s="15" t="s">
        <v>1229</v>
      </c>
      <c r="R2166" s="15"/>
    </row>
    <row r="2167" spans="1:18" ht="22.5" x14ac:dyDescent="0.25">
      <c r="A2167" s="79">
        <f>A2166+1</f>
        <v>598</v>
      </c>
      <c r="B2167" s="88">
        <v>-88.326057599999999</v>
      </c>
      <c r="C2167" s="88">
        <v>41.748527146000001</v>
      </c>
      <c r="D2167" s="80" t="s">
        <v>23</v>
      </c>
      <c r="E2167" s="81" t="s">
        <v>607</v>
      </c>
      <c r="F2167" s="15"/>
      <c r="G2167" s="81" t="s">
        <v>757</v>
      </c>
      <c r="H2167" s="27"/>
      <c r="I2167" s="27"/>
      <c r="J2167" s="27"/>
      <c r="K2167" s="27"/>
      <c r="L2167" s="27"/>
      <c r="M2167" s="47" t="s">
        <v>883</v>
      </c>
      <c r="N2167" s="45" t="s">
        <v>888</v>
      </c>
      <c r="O2167" s="45"/>
      <c r="P2167" s="45"/>
      <c r="Q2167" s="80" t="s">
        <v>1229</v>
      </c>
      <c r="R2167" s="80"/>
    </row>
    <row r="2168" spans="1:18" ht="22.5" x14ac:dyDescent="0.25">
      <c r="A2168" s="79"/>
      <c r="B2168" s="88"/>
      <c r="C2168" s="88"/>
      <c r="D2168" s="81"/>
      <c r="E2168" s="81"/>
      <c r="F2168" s="15"/>
      <c r="G2168" s="81"/>
      <c r="H2168" s="27"/>
      <c r="I2168" s="27"/>
      <c r="J2168" s="27"/>
      <c r="K2168" s="27"/>
      <c r="L2168" s="27"/>
      <c r="M2168" s="47" t="s">
        <v>887</v>
      </c>
      <c r="N2168" s="45" t="s">
        <v>890</v>
      </c>
      <c r="O2168" s="45"/>
      <c r="P2168" s="45"/>
      <c r="Q2168" s="81"/>
      <c r="R2168" s="81"/>
    </row>
    <row r="2169" spans="1:18" x14ac:dyDescent="0.25">
      <c r="A2169" s="79"/>
      <c r="B2169" s="88"/>
      <c r="C2169" s="88"/>
      <c r="D2169" s="81"/>
      <c r="E2169" s="81" t="s">
        <v>607</v>
      </c>
      <c r="F2169" s="15"/>
      <c r="G2169" s="81" t="s">
        <v>758</v>
      </c>
      <c r="H2169" s="27"/>
      <c r="I2169" s="27"/>
      <c r="J2169" s="27"/>
      <c r="K2169" s="27"/>
      <c r="L2169" s="27"/>
      <c r="M2169" s="47" t="s">
        <v>895</v>
      </c>
      <c r="N2169" s="45" t="s">
        <v>893</v>
      </c>
      <c r="O2169" s="45"/>
      <c r="P2169" s="45"/>
      <c r="Q2169" s="81"/>
      <c r="R2169" s="81"/>
    </row>
    <row r="2170" spans="1:18" x14ac:dyDescent="0.25">
      <c r="A2170" s="79"/>
      <c r="B2170" s="88"/>
      <c r="C2170" s="88"/>
      <c r="D2170" s="81"/>
      <c r="E2170" s="81"/>
      <c r="F2170" s="15"/>
      <c r="G2170" s="81"/>
      <c r="H2170" s="27"/>
      <c r="I2170" s="27"/>
      <c r="J2170" s="27"/>
      <c r="K2170" s="27"/>
      <c r="L2170" s="27"/>
      <c r="M2170" s="47" t="s">
        <v>881</v>
      </c>
      <c r="N2170" s="7" t="s">
        <v>882</v>
      </c>
      <c r="O2170" s="7"/>
      <c r="P2170" s="7"/>
      <c r="Q2170" s="81"/>
      <c r="R2170" s="81"/>
    </row>
    <row r="2171" spans="1:18" ht="45.75" x14ac:dyDescent="0.25">
      <c r="A2171" s="18">
        <f>A2167+1</f>
        <v>599</v>
      </c>
      <c r="B2171" s="19">
        <v>-88.326607999999993</v>
      </c>
      <c r="C2171" s="19">
        <v>41.748249999999999</v>
      </c>
      <c r="D2171" s="15" t="s">
        <v>21</v>
      </c>
      <c r="E2171" s="15" t="s">
        <v>607</v>
      </c>
      <c r="F2171" s="15"/>
      <c r="G2171" s="15" t="s">
        <v>506</v>
      </c>
      <c r="H2171" s="27"/>
      <c r="I2171" s="27"/>
      <c r="J2171" s="27"/>
      <c r="K2171" s="27"/>
      <c r="L2171" s="27"/>
      <c r="M2171" s="47" t="s">
        <v>883</v>
      </c>
      <c r="N2171" s="7" t="s">
        <v>884</v>
      </c>
      <c r="O2171" s="7"/>
      <c r="P2171" s="7"/>
      <c r="Q2171" s="15" t="s">
        <v>10</v>
      </c>
      <c r="R2171" s="15"/>
    </row>
    <row r="2172" spans="1:18" x14ac:dyDescent="0.25">
      <c r="A2172" s="79">
        <f>A2171+1</f>
        <v>600</v>
      </c>
      <c r="B2172" s="88">
        <v>-88.328203311598898</v>
      </c>
      <c r="C2172" s="88">
        <v>41.744003527503601</v>
      </c>
      <c r="D2172" s="80" t="s">
        <v>23</v>
      </c>
      <c r="E2172" s="81" t="s">
        <v>607</v>
      </c>
      <c r="F2172" s="15"/>
      <c r="G2172" s="81" t="s">
        <v>759</v>
      </c>
      <c r="H2172" s="27"/>
      <c r="I2172" s="27"/>
      <c r="J2172" s="27"/>
      <c r="K2172" s="27"/>
      <c r="L2172" s="27"/>
      <c r="M2172" s="47" t="s">
        <v>881</v>
      </c>
      <c r="N2172" s="7" t="s">
        <v>882</v>
      </c>
      <c r="O2172" s="7"/>
      <c r="P2172" s="7"/>
      <c r="Q2172" s="80" t="s">
        <v>1229</v>
      </c>
      <c r="R2172" s="80"/>
    </row>
    <row r="2173" spans="1:18" x14ac:dyDescent="0.25">
      <c r="A2173" s="79"/>
      <c r="B2173" s="88"/>
      <c r="C2173" s="88"/>
      <c r="D2173" s="81"/>
      <c r="E2173" s="81"/>
      <c r="F2173" s="15"/>
      <c r="G2173" s="81"/>
      <c r="H2173" s="27"/>
      <c r="I2173" s="27"/>
      <c r="J2173" s="27"/>
      <c r="K2173" s="27"/>
      <c r="L2173" s="27"/>
      <c r="M2173" s="47" t="s">
        <v>883</v>
      </c>
      <c r="N2173" s="7" t="s">
        <v>884</v>
      </c>
      <c r="O2173" s="7"/>
      <c r="P2173" s="7"/>
      <c r="Q2173" s="81"/>
      <c r="R2173" s="81"/>
    </row>
    <row r="2174" spans="1:18" x14ac:dyDescent="0.25">
      <c r="A2174" s="79"/>
      <c r="B2174" s="88"/>
      <c r="C2174" s="88"/>
      <c r="D2174" s="81"/>
      <c r="E2174" s="81"/>
      <c r="F2174" s="15"/>
      <c r="G2174" s="81"/>
      <c r="H2174" s="27"/>
      <c r="I2174" s="27"/>
      <c r="J2174" s="27"/>
      <c r="K2174" s="27"/>
      <c r="L2174" s="27"/>
      <c r="M2174" s="47" t="s">
        <v>881</v>
      </c>
      <c r="N2174" s="45" t="s">
        <v>885</v>
      </c>
      <c r="O2174" s="45"/>
      <c r="P2174" s="45"/>
      <c r="Q2174" s="81"/>
      <c r="R2174" s="81"/>
    </row>
    <row r="2175" spans="1:18" ht="22.5" x14ac:dyDescent="0.25">
      <c r="A2175" s="79"/>
      <c r="B2175" s="88"/>
      <c r="C2175" s="88"/>
      <c r="D2175" s="81"/>
      <c r="E2175" s="81" t="s">
        <v>607</v>
      </c>
      <c r="F2175" s="15"/>
      <c r="G2175" s="81" t="s">
        <v>760</v>
      </c>
      <c r="H2175" s="27"/>
      <c r="I2175" s="27"/>
      <c r="J2175" s="27"/>
      <c r="K2175" s="27"/>
      <c r="L2175" s="27"/>
      <c r="M2175" s="47" t="s">
        <v>883</v>
      </c>
      <c r="N2175" s="45" t="s">
        <v>888</v>
      </c>
      <c r="O2175" s="45"/>
      <c r="P2175" s="45"/>
      <c r="Q2175" s="81"/>
      <c r="R2175" s="81"/>
    </row>
    <row r="2176" spans="1:18" ht="22.5" x14ac:dyDescent="0.25">
      <c r="A2176" s="79"/>
      <c r="B2176" s="88"/>
      <c r="C2176" s="88"/>
      <c r="D2176" s="81"/>
      <c r="E2176" s="81"/>
      <c r="F2176" s="15"/>
      <c r="G2176" s="81"/>
      <c r="H2176" s="27"/>
      <c r="I2176" s="27"/>
      <c r="J2176" s="27"/>
      <c r="K2176" s="27"/>
      <c r="L2176" s="27"/>
      <c r="M2176" s="47" t="s">
        <v>887</v>
      </c>
      <c r="N2176" s="45" t="s">
        <v>890</v>
      </c>
      <c r="O2176" s="45"/>
      <c r="P2176" s="45"/>
      <c r="Q2176" s="81"/>
      <c r="R2176" s="81"/>
    </row>
    <row r="2177" spans="1:18" x14ac:dyDescent="0.25">
      <c r="A2177" s="79"/>
      <c r="B2177" s="88"/>
      <c r="C2177" s="88"/>
      <c r="D2177" s="81"/>
      <c r="E2177" s="81"/>
      <c r="F2177" s="15"/>
      <c r="G2177" s="81"/>
      <c r="H2177" s="27"/>
      <c r="I2177" s="27"/>
      <c r="J2177" s="27"/>
      <c r="K2177" s="27"/>
      <c r="L2177" s="27"/>
      <c r="M2177" s="47" t="s">
        <v>881</v>
      </c>
      <c r="N2177" s="45" t="s">
        <v>893</v>
      </c>
      <c r="O2177" s="45"/>
      <c r="P2177" s="45"/>
      <c r="Q2177" s="81"/>
      <c r="R2177" s="81"/>
    </row>
    <row r="2178" spans="1:18" x14ac:dyDescent="0.25">
      <c r="A2178" s="79">
        <f>A2172+1</f>
        <v>601</v>
      </c>
      <c r="B2178" s="88">
        <v>-88.328304457000002</v>
      </c>
      <c r="C2178" s="88">
        <v>41.744087149000002</v>
      </c>
      <c r="D2178" s="80" t="s">
        <v>23</v>
      </c>
      <c r="E2178" s="81" t="s">
        <v>607</v>
      </c>
      <c r="F2178" s="15"/>
      <c r="G2178" s="81" t="s">
        <v>761</v>
      </c>
      <c r="H2178" s="27"/>
      <c r="I2178" s="27"/>
      <c r="J2178" s="27"/>
      <c r="K2178" s="27"/>
      <c r="L2178" s="27"/>
      <c r="M2178" s="47" t="s">
        <v>895</v>
      </c>
      <c r="N2178" s="48" t="s">
        <v>885</v>
      </c>
      <c r="O2178" s="48"/>
      <c r="P2178" s="48"/>
      <c r="Q2178" s="80" t="s">
        <v>1229</v>
      </c>
      <c r="R2178" s="80"/>
    </row>
    <row r="2179" spans="1:18" x14ac:dyDescent="0.25">
      <c r="A2179" s="79"/>
      <c r="B2179" s="88"/>
      <c r="C2179" s="88"/>
      <c r="D2179" s="81"/>
      <c r="E2179" s="81"/>
      <c r="F2179" s="15"/>
      <c r="G2179" s="81"/>
      <c r="H2179" s="27"/>
      <c r="I2179" s="27"/>
      <c r="J2179" s="27"/>
      <c r="K2179" s="27"/>
      <c r="L2179" s="27"/>
      <c r="M2179" s="47" t="s">
        <v>881</v>
      </c>
      <c r="N2179" s="45" t="s">
        <v>885</v>
      </c>
      <c r="O2179" s="45"/>
      <c r="P2179" s="45"/>
      <c r="Q2179" s="81"/>
      <c r="R2179" s="81"/>
    </row>
    <row r="2180" spans="1:18" ht="22.5" x14ac:dyDescent="0.25">
      <c r="A2180" s="79"/>
      <c r="B2180" s="88"/>
      <c r="C2180" s="88"/>
      <c r="D2180" s="81"/>
      <c r="E2180" s="81"/>
      <c r="F2180" s="15"/>
      <c r="G2180" s="81"/>
      <c r="H2180" s="27"/>
      <c r="I2180" s="27"/>
      <c r="J2180" s="27"/>
      <c r="K2180" s="27"/>
      <c r="L2180" s="27"/>
      <c r="M2180" s="47" t="s">
        <v>883</v>
      </c>
      <c r="N2180" s="45" t="s">
        <v>888</v>
      </c>
      <c r="O2180" s="45"/>
      <c r="P2180" s="45"/>
      <c r="Q2180" s="81"/>
      <c r="R2180" s="81"/>
    </row>
    <row r="2181" spans="1:18" ht="22.5" x14ac:dyDescent="0.25">
      <c r="A2181" s="79"/>
      <c r="B2181" s="88"/>
      <c r="C2181" s="88"/>
      <c r="D2181" s="81"/>
      <c r="E2181" s="81"/>
      <c r="F2181" s="15"/>
      <c r="G2181" s="81"/>
      <c r="H2181" s="27"/>
      <c r="I2181" s="27"/>
      <c r="J2181" s="27"/>
      <c r="K2181" s="27"/>
      <c r="L2181" s="27"/>
      <c r="M2181" s="47" t="s">
        <v>887</v>
      </c>
      <c r="N2181" s="45" t="s">
        <v>890</v>
      </c>
      <c r="O2181" s="45"/>
      <c r="P2181" s="45"/>
      <c r="Q2181" s="81"/>
      <c r="R2181" s="81"/>
    </row>
    <row r="2182" spans="1:18" ht="22.5" x14ac:dyDescent="0.25">
      <c r="A2182" s="79"/>
      <c r="B2182" s="88"/>
      <c r="C2182" s="88"/>
      <c r="D2182" s="81"/>
      <c r="E2182" s="15" t="s">
        <v>607</v>
      </c>
      <c r="F2182" s="15"/>
      <c r="G2182" s="15" t="s">
        <v>762</v>
      </c>
      <c r="H2182" s="27"/>
      <c r="I2182" s="27"/>
      <c r="J2182" s="27"/>
      <c r="K2182" s="27"/>
      <c r="L2182" s="27"/>
      <c r="M2182" s="47" t="s">
        <v>881</v>
      </c>
      <c r="N2182" s="45" t="s">
        <v>893</v>
      </c>
      <c r="O2182" s="45"/>
      <c r="P2182" s="45"/>
      <c r="Q2182" s="81"/>
      <c r="R2182" s="81"/>
    </row>
    <row r="2183" spans="1:18" ht="22.5" x14ac:dyDescent="0.25">
      <c r="A2183" s="79">
        <f>A2178+1</f>
        <v>602</v>
      </c>
      <c r="B2183" s="88">
        <v>-88.329189305545299</v>
      </c>
      <c r="C2183" s="88">
        <v>41.745143750984703</v>
      </c>
      <c r="D2183" s="80" t="s">
        <v>1451</v>
      </c>
      <c r="E2183" s="15" t="s">
        <v>607</v>
      </c>
      <c r="F2183" s="15"/>
      <c r="G2183" s="15" t="s">
        <v>763</v>
      </c>
      <c r="H2183" s="27"/>
      <c r="I2183" s="27"/>
      <c r="J2183" s="27"/>
      <c r="K2183" s="27"/>
      <c r="L2183" s="27"/>
      <c r="M2183" s="47" t="s">
        <v>895</v>
      </c>
      <c r="N2183" s="48" t="s">
        <v>885</v>
      </c>
      <c r="O2183" s="48"/>
      <c r="P2183" s="48"/>
      <c r="Q2183" s="80" t="s">
        <v>1234</v>
      </c>
      <c r="R2183" s="80" t="s">
        <v>1298</v>
      </c>
    </row>
    <row r="2184" spans="1:18" ht="22.5" x14ac:dyDescent="0.25">
      <c r="A2184" s="79"/>
      <c r="B2184" s="88"/>
      <c r="C2184" s="88"/>
      <c r="D2184" s="81"/>
      <c r="E2184" s="15" t="s">
        <v>607</v>
      </c>
      <c r="F2184" s="15"/>
      <c r="G2184" s="15" t="s">
        <v>764</v>
      </c>
      <c r="H2184" s="27"/>
      <c r="I2184" s="27"/>
      <c r="J2184" s="27"/>
      <c r="K2184" s="27"/>
      <c r="L2184" s="27"/>
      <c r="M2184" s="47" t="s">
        <v>881</v>
      </c>
      <c r="N2184" s="7" t="s">
        <v>882</v>
      </c>
      <c r="O2184" s="7"/>
      <c r="P2184" s="7"/>
      <c r="Q2184" s="81"/>
      <c r="R2184" s="81"/>
    </row>
    <row r="2185" spans="1:18" ht="22.5" x14ac:dyDescent="0.25">
      <c r="A2185" s="79"/>
      <c r="B2185" s="88"/>
      <c r="C2185" s="88"/>
      <c r="D2185" s="81"/>
      <c r="E2185" s="15" t="s">
        <v>607</v>
      </c>
      <c r="F2185" s="15"/>
      <c r="G2185" s="15" t="s">
        <v>765</v>
      </c>
      <c r="H2185" s="27"/>
      <c r="I2185" s="27"/>
      <c r="J2185" s="27"/>
      <c r="K2185" s="27"/>
      <c r="L2185" s="27"/>
      <c r="M2185" s="47" t="s">
        <v>883</v>
      </c>
      <c r="N2185" s="7" t="s">
        <v>884</v>
      </c>
      <c r="O2185" s="7"/>
      <c r="P2185" s="7"/>
      <c r="Q2185" s="81"/>
      <c r="R2185" s="81"/>
    </row>
    <row r="2186" spans="1:18" ht="45.75" x14ac:dyDescent="0.25">
      <c r="A2186" s="18">
        <f>A2183+1</f>
        <v>603</v>
      </c>
      <c r="B2186" s="19">
        <v>-88.327516000000003</v>
      </c>
      <c r="C2186" s="19">
        <v>41.744399000000001</v>
      </c>
      <c r="D2186" s="15" t="s">
        <v>21</v>
      </c>
      <c r="E2186" s="15" t="s">
        <v>607</v>
      </c>
      <c r="F2186" s="15"/>
      <c r="G2186" s="15" t="s">
        <v>506</v>
      </c>
      <c r="H2186" s="27"/>
      <c r="I2186" s="27"/>
      <c r="J2186" s="27"/>
      <c r="K2186" s="27"/>
      <c r="L2186" s="27"/>
      <c r="M2186" s="47" t="s">
        <v>881</v>
      </c>
      <c r="N2186" s="7" t="s">
        <v>882</v>
      </c>
      <c r="O2186" s="7"/>
      <c r="P2186" s="7"/>
      <c r="Q2186" s="15" t="s">
        <v>10</v>
      </c>
      <c r="R2186" s="15"/>
    </row>
    <row r="2187" spans="1:18" ht="22.5" x14ac:dyDescent="0.25">
      <c r="A2187" s="79">
        <f>A2186+1</f>
        <v>604</v>
      </c>
      <c r="B2187" s="88">
        <v>-88.326955601983897</v>
      </c>
      <c r="C2187" s="88">
        <v>41.744169673337304</v>
      </c>
      <c r="D2187" s="80" t="s">
        <v>1451</v>
      </c>
      <c r="E2187" s="15" t="s">
        <v>607</v>
      </c>
      <c r="F2187" s="15"/>
      <c r="G2187" s="15" t="s">
        <v>766</v>
      </c>
      <c r="H2187" s="27"/>
      <c r="I2187" s="27"/>
      <c r="J2187" s="27"/>
      <c r="K2187" s="27"/>
      <c r="L2187" s="27"/>
      <c r="M2187" s="47" t="s">
        <v>883</v>
      </c>
      <c r="N2187" s="7" t="s">
        <v>884</v>
      </c>
      <c r="O2187" s="7"/>
      <c r="P2187" s="7"/>
      <c r="Q2187" s="80" t="s">
        <v>1229</v>
      </c>
      <c r="R2187" s="80"/>
    </row>
    <row r="2188" spans="1:18" ht="22.5" x14ac:dyDescent="0.25">
      <c r="A2188" s="79"/>
      <c r="B2188" s="88"/>
      <c r="C2188" s="88"/>
      <c r="D2188" s="81"/>
      <c r="E2188" s="15" t="s">
        <v>607</v>
      </c>
      <c r="F2188" s="15"/>
      <c r="G2188" s="15" t="s">
        <v>767</v>
      </c>
      <c r="H2188" s="27"/>
      <c r="I2188" s="27"/>
      <c r="J2188" s="27"/>
      <c r="K2188" s="27"/>
      <c r="L2188" s="27"/>
      <c r="M2188" s="47" t="s">
        <v>881</v>
      </c>
      <c r="N2188" s="45" t="s">
        <v>885</v>
      </c>
      <c r="O2188" s="45"/>
      <c r="P2188" s="45"/>
      <c r="Q2188" s="81"/>
      <c r="R2188" s="81"/>
    </row>
    <row r="2189" spans="1:18" ht="22.5" x14ac:dyDescent="0.25">
      <c r="A2189" s="79"/>
      <c r="B2189" s="88"/>
      <c r="C2189" s="88"/>
      <c r="D2189" s="81"/>
      <c r="E2189" s="15" t="s">
        <v>607</v>
      </c>
      <c r="F2189" s="15"/>
      <c r="G2189" s="15" t="s">
        <v>768</v>
      </c>
      <c r="H2189" s="27"/>
      <c r="I2189" s="27"/>
      <c r="J2189" s="27"/>
      <c r="K2189" s="27"/>
      <c r="L2189" s="27"/>
      <c r="M2189" s="47" t="s">
        <v>883</v>
      </c>
      <c r="N2189" s="45" t="s">
        <v>888</v>
      </c>
      <c r="O2189" s="45"/>
      <c r="P2189" s="45"/>
      <c r="Q2189" s="81"/>
      <c r="R2189" s="81"/>
    </row>
    <row r="2190" spans="1:18" ht="45.75" x14ac:dyDescent="0.25">
      <c r="A2190" s="18">
        <f>A2187+1</f>
        <v>605</v>
      </c>
      <c r="B2190" s="19">
        <v>-88.326946000000007</v>
      </c>
      <c r="C2190" s="19">
        <v>41.744010000000003</v>
      </c>
      <c r="D2190" s="15" t="s">
        <v>384</v>
      </c>
      <c r="E2190" s="15" t="s">
        <v>607</v>
      </c>
      <c r="F2190" s="15"/>
      <c r="G2190" s="15" t="s">
        <v>264</v>
      </c>
      <c r="H2190" s="27"/>
      <c r="I2190" s="27"/>
      <c r="J2190" s="27"/>
      <c r="K2190" s="27"/>
      <c r="L2190" s="27"/>
      <c r="M2190" s="47" t="s">
        <v>887</v>
      </c>
      <c r="N2190" s="45" t="s">
        <v>890</v>
      </c>
      <c r="O2190" s="45"/>
      <c r="P2190" s="45"/>
      <c r="Q2190" s="15" t="s">
        <v>10</v>
      </c>
      <c r="R2190" s="15"/>
    </row>
    <row r="2191" spans="1:18" x14ac:dyDescent="0.25">
      <c r="A2191" s="79">
        <f>A2190+1</f>
        <v>606</v>
      </c>
      <c r="B2191" s="88">
        <v>-88.327028911729499</v>
      </c>
      <c r="C2191" s="88">
        <v>41.743939732456496</v>
      </c>
      <c r="D2191" s="80" t="s">
        <v>23</v>
      </c>
      <c r="E2191" s="81" t="s">
        <v>607</v>
      </c>
      <c r="F2191" s="15"/>
      <c r="G2191" s="81" t="s">
        <v>769</v>
      </c>
      <c r="H2191" s="27"/>
      <c r="I2191" s="27"/>
      <c r="J2191" s="27"/>
      <c r="K2191" s="27"/>
      <c r="L2191" s="27"/>
      <c r="M2191" s="47" t="s">
        <v>881</v>
      </c>
      <c r="N2191" s="45" t="s">
        <v>893</v>
      </c>
      <c r="O2191" s="45"/>
      <c r="P2191" s="45"/>
      <c r="Q2191" s="80" t="s">
        <v>1229</v>
      </c>
      <c r="R2191" s="80"/>
    </row>
    <row r="2192" spans="1:18" x14ac:dyDescent="0.25">
      <c r="A2192" s="79"/>
      <c r="B2192" s="88"/>
      <c r="C2192" s="88"/>
      <c r="D2192" s="81"/>
      <c r="E2192" s="81"/>
      <c r="F2192" s="15"/>
      <c r="G2192" s="81"/>
      <c r="H2192" s="27"/>
      <c r="I2192" s="27"/>
      <c r="J2192" s="27"/>
      <c r="K2192" s="27"/>
      <c r="L2192" s="27"/>
      <c r="M2192" s="47" t="s">
        <v>895</v>
      </c>
      <c r="N2192" s="48" t="s">
        <v>885</v>
      </c>
      <c r="O2192" s="48"/>
      <c r="P2192" s="48"/>
      <c r="Q2192" s="81"/>
      <c r="R2192" s="81"/>
    </row>
    <row r="2193" spans="1:18" x14ac:dyDescent="0.25">
      <c r="A2193" s="79"/>
      <c r="B2193" s="88"/>
      <c r="C2193" s="88"/>
      <c r="D2193" s="81"/>
      <c r="E2193" s="81"/>
      <c r="F2193" s="15"/>
      <c r="G2193" s="81"/>
      <c r="H2193" s="27"/>
      <c r="I2193" s="27"/>
      <c r="J2193" s="27"/>
      <c r="K2193" s="27"/>
      <c r="L2193" s="27"/>
      <c r="M2193" s="47" t="s">
        <v>881</v>
      </c>
      <c r="N2193" s="45" t="s">
        <v>893</v>
      </c>
      <c r="O2193" s="45"/>
      <c r="P2193" s="45"/>
      <c r="Q2193" s="81"/>
      <c r="R2193" s="81"/>
    </row>
    <row r="2194" spans="1:18" x14ac:dyDescent="0.25">
      <c r="A2194" s="79">
        <f>A2191+1</f>
        <v>607</v>
      </c>
      <c r="B2194" s="88">
        <v>-88.326961999999995</v>
      </c>
      <c r="C2194" s="88">
        <v>41.743938</v>
      </c>
      <c r="D2194" s="80" t="s">
        <v>23</v>
      </c>
      <c r="E2194" s="81" t="s">
        <v>607</v>
      </c>
      <c r="F2194" s="15"/>
      <c r="G2194" s="81" t="s">
        <v>770</v>
      </c>
      <c r="H2194" s="27"/>
      <c r="I2194" s="27"/>
      <c r="J2194" s="27"/>
      <c r="K2194" s="27"/>
      <c r="L2194" s="27"/>
      <c r="M2194" s="47" t="s">
        <v>895</v>
      </c>
      <c r="N2194" s="48" t="s">
        <v>885</v>
      </c>
      <c r="O2194" s="48"/>
      <c r="P2194" s="48"/>
      <c r="Q2194" s="80" t="s">
        <v>1229</v>
      </c>
      <c r="R2194" s="80"/>
    </row>
    <row r="2195" spans="1:18" x14ac:dyDescent="0.25">
      <c r="A2195" s="79"/>
      <c r="B2195" s="88">
        <v>-88.326961999999995</v>
      </c>
      <c r="C2195" s="88">
        <v>41.743938</v>
      </c>
      <c r="D2195" s="81"/>
      <c r="E2195" s="81"/>
      <c r="F2195" s="15"/>
      <c r="G2195" s="81"/>
      <c r="H2195" s="27"/>
      <c r="I2195" s="27"/>
      <c r="J2195" s="27"/>
      <c r="K2195" s="27"/>
      <c r="L2195" s="27"/>
      <c r="M2195" s="47" t="s">
        <v>881</v>
      </c>
      <c r="N2195" s="45" t="s">
        <v>885</v>
      </c>
      <c r="O2195" s="45"/>
      <c r="P2195" s="45"/>
      <c r="Q2195" s="81"/>
      <c r="R2195" s="81"/>
    </row>
    <row r="2196" spans="1:18" ht="22.5" x14ac:dyDescent="0.25">
      <c r="A2196" s="79">
        <f>A2194+1</f>
        <v>608</v>
      </c>
      <c r="B2196" s="88">
        <v>-88.326599000000002</v>
      </c>
      <c r="C2196" s="88">
        <v>41.743741999999997</v>
      </c>
      <c r="D2196" s="80" t="s">
        <v>23</v>
      </c>
      <c r="E2196" s="81" t="s">
        <v>607</v>
      </c>
      <c r="F2196" s="15"/>
      <c r="G2196" s="81" t="s">
        <v>770</v>
      </c>
      <c r="H2196" s="27"/>
      <c r="I2196" s="27"/>
      <c r="J2196" s="27"/>
      <c r="K2196" s="27"/>
      <c r="L2196" s="27"/>
      <c r="M2196" s="47" t="s">
        <v>883</v>
      </c>
      <c r="N2196" s="45" t="s">
        <v>888</v>
      </c>
      <c r="O2196" s="45"/>
      <c r="P2196" s="45"/>
      <c r="Q2196" s="80" t="s">
        <v>1229</v>
      </c>
      <c r="R2196" s="80"/>
    </row>
    <row r="2197" spans="1:18" ht="22.5" x14ac:dyDescent="0.25">
      <c r="A2197" s="79"/>
      <c r="B2197" s="88">
        <v>-88.326599000000002</v>
      </c>
      <c r="C2197" s="88">
        <v>41.743741999999997</v>
      </c>
      <c r="D2197" s="81"/>
      <c r="E2197" s="81"/>
      <c r="F2197" s="15"/>
      <c r="G2197" s="81"/>
      <c r="H2197" s="27"/>
      <c r="I2197" s="27"/>
      <c r="J2197" s="27"/>
      <c r="K2197" s="27"/>
      <c r="L2197" s="27"/>
      <c r="M2197" s="47" t="s">
        <v>887</v>
      </c>
      <c r="N2197" s="45" t="s">
        <v>890</v>
      </c>
      <c r="O2197" s="45"/>
      <c r="P2197" s="45"/>
      <c r="Q2197" s="81"/>
      <c r="R2197" s="81"/>
    </row>
    <row r="2198" spans="1:18" x14ac:dyDescent="0.25">
      <c r="A2198" s="79">
        <f>A2196+1</f>
        <v>609</v>
      </c>
      <c r="B2198" s="88">
        <v>-88.326952578048207</v>
      </c>
      <c r="C2198" s="88">
        <v>41.743869690625701</v>
      </c>
      <c r="D2198" s="80" t="s">
        <v>23</v>
      </c>
      <c r="E2198" s="81" t="s">
        <v>607</v>
      </c>
      <c r="F2198" s="15"/>
      <c r="G2198" s="81" t="s">
        <v>771</v>
      </c>
      <c r="H2198" s="27"/>
      <c r="I2198" s="27"/>
      <c r="J2198" s="27"/>
      <c r="K2198" s="27"/>
      <c r="L2198" s="27"/>
      <c r="M2198" s="47" t="s">
        <v>881</v>
      </c>
      <c r="N2198" s="45" t="s">
        <v>885</v>
      </c>
      <c r="O2198" s="45"/>
      <c r="P2198" s="45"/>
      <c r="Q2198" s="80" t="s">
        <v>1229</v>
      </c>
      <c r="R2198" s="80"/>
    </row>
    <row r="2199" spans="1:18" ht="22.5" x14ac:dyDescent="0.25">
      <c r="A2199" s="79"/>
      <c r="B2199" s="88"/>
      <c r="C2199" s="88"/>
      <c r="D2199" s="81"/>
      <c r="E2199" s="81"/>
      <c r="F2199" s="15"/>
      <c r="G2199" s="81"/>
      <c r="H2199" s="27"/>
      <c r="I2199" s="27"/>
      <c r="J2199" s="27"/>
      <c r="K2199" s="27"/>
      <c r="L2199" s="27"/>
      <c r="M2199" s="47" t="s">
        <v>883</v>
      </c>
      <c r="N2199" s="45" t="s">
        <v>888</v>
      </c>
      <c r="O2199" s="45"/>
      <c r="P2199" s="45"/>
      <c r="Q2199" s="81"/>
      <c r="R2199" s="81"/>
    </row>
    <row r="2200" spans="1:18" ht="22.5" x14ac:dyDescent="0.25">
      <c r="A2200" s="79"/>
      <c r="B2200" s="88"/>
      <c r="C2200" s="88"/>
      <c r="D2200" s="81"/>
      <c r="E2200" s="81"/>
      <c r="F2200" s="15"/>
      <c r="G2200" s="81"/>
      <c r="H2200" s="27"/>
      <c r="I2200" s="27"/>
      <c r="J2200" s="27"/>
      <c r="K2200" s="27"/>
      <c r="L2200" s="27"/>
      <c r="M2200" s="47" t="s">
        <v>887</v>
      </c>
      <c r="N2200" s="45" t="s">
        <v>890</v>
      </c>
      <c r="O2200" s="45"/>
      <c r="P2200" s="45"/>
      <c r="Q2200" s="81"/>
      <c r="R2200" s="81"/>
    </row>
    <row r="2201" spans="1:18" x14ac:dyDescent="0.25">
      <c r="A2201" s="79">
        <f>A2198+1</f>
        <v>610</v>
      </c>
      <c r="B2201" s="88">
        <v>-88.326921999999996</v>
      </c>
      <c r="C2201" s="88">
        <v>41.743620999999997</v>
      </c>
      <c r="D2201" s="81" t="s">
        <v>384</v>
      </c>
      <c r="E2201" s="81" t="s">
        <v>607</v>
      </c>
      <c r="F2201" s="15"/>
      <c r="G2201" s="81" t="s">
        <v>772</v>
      </c>
      <c r="H2201" s="27"/>
      <c r="I2201" s="27"/>
      <c r="J2201" s="27"/>
      <c r="K2201" s="27"/>
      <c r="L2201" s="27"/>
      <c r="M2201" s="47" t="s">
        <v>881</v>
      </c>
      <c r="N2201" s="45" t="s">
        <v>893</v>
      </c>
      <c r="O2201" s="45"/>
      <c r="P2201" s="45"/>
      <c r="Q2201" s="81" t="s">
        <v>1234</v>
      </c>
      <c r="R2201" s="81" t="s">
        <v>1299</v>
      </c>
    </row>
    <row r="2202" spans="1:18" x14ac:dyDescent="0.25">
      <c r="A2202" s="79"/>
      <c r="B2202" s="88"/>
      <c r="C2202" s="88"/>
      <c r="D2202" s="81"/>
      <c r="E2202" s="81"/>
      <c r="F2202" s="15"/>
      <c r="G2202" s="81"/>
      <c r="H2202" s="27"/>
      <c r="I2202" s="27"/>
      <c r="J2202" s="27"/>
      <c r="K2202" s="27"/>
      <c r="L2202" s="27"/>
      <c r="M2202" s="47" t="s">
        <v>895</v>
      </c>
      <c r="N2202" s="48" t="s">
        <v>885</v>
      </c>
      <c r="O2202" s="48"/>
      <c r="P2202" s="48"/>
      <c r="Q2202" s="81"/>
      <c r="R2202" s="81"/>
    </row>
    <row r="2203" spans="1:18" x14ac:dyDescent="0.25">
      <c r="A2203" s="79"/>
      <c r="B2203" s="88"/>
      <c r="C2203" s="88"/>
      <c r="D2203" s="81"/>
      <c r="E2203" s="81"/>
      <c r="F2203" s="15"/>
      <c r="G2203" s="81"/>
      <c r="H2203" s="27"/>
      <c r="I2203" s="27"/>
      <c r="J2203" s="27"/>
      <c r="K2203" s="27"/>
      <c r="L2203" s="27"/>
      <c r="M2203" s="47" t="s">
        <v>881</v>
      </c>
      <c r="N2203" s="45" t="s">
        <v>893</v>
      </c>
      <c r="O2203" s="45"/>
      <c r="P2203" s="45"/>
      <c r="Q2203" s="81"/>
      <c r="R2203" s="81"/>
    </row>
    <row r="2204" spans="1:18" x14ac:dyDescent="0.25">
      <c r="A2204" s="79"/>
      <c r="B2204" s="88"/>
      <c r="C2204" s="88"/>
      <c r="D2204" s="81"/>
      <c r="E2204" s="81"/>
      <c r="F2204" s="15"/>
      <c r="G2204" s="81"/>
      <c r="H2204" s="27"/>
      <c r="I2204" s="27"/>
      <c r="J2204" s="27"/>
      <c r="K2204" s="27"/>
      <c r="L2204" s="27"/>
      <c r="M2204" s="47" t="s">
        <v>881</v>
      </c>
      <c r="N2204" s="45" t="s">
        <v>893</v>
      </c>
      <c r="O2204" s="45"/>
      <c r="P2204" s="45"/>
      <c r="Q2204" s="81"/>
      <c r="R2204" s="81"/>
    </row>
    <row r="2205" spans="1:18" x14ac:dyDescent="0.25">
      <c r="A2205" s="79">
        <f>A2201+1</f>
        <v>611</v>
      </c>
      <c r="B2205" s="88">
        <v>-88.328359271937302</v>
      </c>
      <c r="C2205" s="88">
        <v>41.742320356294101</v>
      </c>
      <c r="D2205" s="80" t="s">
        <v>23</v>
      </c>
      <c r="E2205" s="81" t="s">
        <v>607</v>
      </c>
      <c r="F2205" s="15"/>
      <c r="G2205" s="81" t="s">
        <v>773</v>
      </c>
      <c r="H2205" s="27"/>
      <c r="I2205" s="27"/>
      <c r="J2205" s="27"/>
      <c r="K2205" s="27"/>
      <c r="L2205" s="27"/>
      <c r="M2205" s="47" t="s">
        <v>881</v>
      </c>
      <c r="N2205" s="45" t="s">
        <v>893</v>
      </c>
      <c r="O2205" s="45"/>
      <c r="P2205" s="45"/>
      <c r="Q2205" s="80" t="s">
        <v>1229</v>
      </c>
      <c r="R2205" s="80"/>
    </row>
    <row r="2206" spans="1:18" ht="22.5" x14ac:dyDescent="0.25">
      <c r="A2206" s="79"/>
      <c r="B2206" s="88"/>
      <c r="C2206" s="88"/>
      <c r="D2206" s="81"/>
      <c r="E2206" s="81"/>
      <c r="F2206" s="15"/>
      <c r="G2206" s="81"/>
      <c r="H2206" s="27"/>
      <c r="I2206" s="27"/>
      <c r="J2206" s="27"/>
      <c r="K2206" s="27"/>
      <c r="L2206" s="27"/>
      <c r="M2206" s="47" t="s">
        <v>883</v>
      </c>
      <c r="N2206" s="45" t="s">
        <v>1439</v>
      </c>
      <c r="O2206" s="45"/>
      <c r="P2206" s="45"/>
      <c r="Q2206" s="81"/>
      <c r="R2206" s="81"/>
    </row>
    <row r="2207" spans="1:18" ht="22.5" x14ac:dyDescent="0.25">
      <c r="A2207" s="79"/>
      <c r="B2207" s="88"/>
      <c r="C2207" s="88"/>
      <c r="D2207" s="81"/>
      <c r="E2207" s="15" t="s">
        <v>607</v>
      </c>
      <c r="F2207" s="15"/>
      <c r="G2207" s="15" t="s">
        <v>774</v>
      </c>
      <c r="H2207" s="27"/>
      <c r="I2207" s="27"/>
      <c r="J2207" s="27"/>
      <c r="K2207" s="27"/>
      <c r="L2207" s="27"/>
      <c r="M2207" s="47" t="s">
        <v>895</v>
      </c>
      <c r="N2207" s="48" t="s">
        <v>885</v>
      </c>
      <c r="O2207" s="48"/>
      <c r="P2207" s="48"/>
      <c r="Q2207" s="81"/>
      <c r="R2207" s="81"/>
    </row>
    <row r="2208" spans="1:18" x14ac:dyDescent="0.25">
      <c r="A2208" s="79">
        <f>A2205+1</f>
        <v>612</v>
      </c>
      <c r="B2208" s="88">
        <v>-88.328349000000003</v>
      </c>
      <c r="C2208" s="88">
        <v>41.742238999999998</v>
      </c>
      <c r="D2208" s="81" t="s">
        <v>384</v>
      </c>
      <c r="E2208" s="81" t="s">
        <v>607</v>
      </c>
      <c r="F2208" s="15"/>
      <c r="G2208" s="81" t="s">
        <v>775</v>
      </c>
      <c r="H2208" s="27"/>
      <c r="I2208" s="27"/>
      <c r="J2208" s="27"/>
      <c r="K2208" s="27"/>
      <c r="L2208" s="27"/>
      <c r="M2208" s="47" t="s">
        <v>881</v>
      </c>
      <c r="N2208" s="45" t="s">
        <v>885</v>
      </c>
      <c r="O2208" s="45"/>
      <c r="P2208" s="45"/>
      <c r="Q2208" s="81" t="s">
        <v>1229</v>
      </c>
      <c r="R2208" s="81"/>
    </row>
    <row r="2209" spans="1:18" ht="22.5" x14ac:dyDescent="0.25">
      <c r="A2209" s="79"/>
      <c r="B2209" s="88"/>
      <c r="C2209" s="88"/>
      <c r="D2209" s="81"/>
      <c r="E2209" s="81"/>
      <c r="F2209" s="15"/>
      <c r="G2209" s="81"/>
      <c r="H2209" s="27"/>
      <c r="I2209" s="27"/>
      <c r="J2209" s="27"/>
      <c r="K2209" s="27"/>
      <c r="L2209" s="27"/>
      <c r="M2209" s="47" t="s">
        <v>883</v>
      </c>
      <c r="N2209" s="45" t="s">
        <v>888</v>
      </c>
      <c r="O2209" s="45"/>
      <c r="P2209" s="45"/>
      <c r="Q2209" s="81"/>
      <c r="R2209" s="81"/>
    </row>
    <row r="2210" spans="1:18" ht="22.5" x14ac:dyDescent="0.25">
      <c r="A2210" s="79"/>
      <c r="B2210" s="88"/>
      <c r="C2210" s="88"/>
      <c r="D2210" s="81"/>
      <c r="E2210" s="81"/>
      <c r="F2210" s="15"/>
      <c r="G2210" s="81"/>
      <c r="H2210" s="27"/>
      <c r="I2210" s="27"/>
      <c r="J2210" s="27"/>
      <c r="K2210" s="27"/>
      <c r="L2210" s="27"/>
      <c r="M2210" s="47" t="s">
        <v>887</v>
      </c>
      <c r="N2210" s="45" t="s">
        <v>890</v>
      </c>
      <c r="O2210" s="45"/>
      <c r="P2210" s="45"/>
      <c r="Q2210" s="81"/>
      <c r="R2210" s="81"/>
    </row>
    <row r="2211" spans="1:18" ht="56.25" x14ac:dyDescent="0.25">
      <c r="A2211" s="79"/>
      <c r="B2211" s="88"/>
      <c r="C2211" s="88"/>
      <c r="D2211" s="81"/>
      <c r="E2211" s="81"/>
      <c r="F2211" s="15"/>
      <c r="G2211" s="81"/>
      <c r="H2211" s="27"/>
      <c r="I2211" s="27"/>
      <c r="J2211" s="27"/>
      <c r="K2211" s="27"/>
      <c r="L2211" s="27"/>
      <c r="M2211" s="47" t="s">
        <v>881</v>
      </c>
      <c r="N2211" s="45" t="s">
        <v>944</v>
      </c>
      <c r="O2211" s="45"/>
      <c r="P2211" s="45"/>
      <c r="Q2211" s="81"/>
      <c r="R2211" s="81"/>
    </row>
    <row r="2212" spans="1:18" x14ac:dyDescent="0.25">
      <c r="A2212" s="79">
        <f>A2208+1</f>
        <v>613</v>
      </c>
      <c r="B2212" s="88">
        <v>-88.328359000000006</v>
      </c>
      <c r="C2212" s="88">
        <v>41.742280999999998</v>
      </c>
      <c r="D2212" s="80" t="s">
        <v>1473</v>
      </c>
      <c r="E2212" s="81" t="s">
        <v>607</v>
      </c>
      <c r="F2212" s="15"/>
      <c r="G2212" s="81" t="s">
        <v>772</v>
      </c>
      <c r="H2212" s="27"/>
      <c r="I2212" s="27"/>
      <c r="J2212" s="27"/>
      <c r="K2212" s="27"/>
      <c r="L2212" s="27"/>
      <c r="M2212" s="47" t="s">
        <v>881</v>
      </c>
      <c r="N2212" s="7" t="s">
        <v>945</v>
      </c>
      <c r="O2212" s="7"/>
      <c r="P2212" s="7"/>
      <c r="Q2212" s="80" t="s">
        <v>1234</v>
      </c>
      <c r="R2212" s="80" t="s">
        <v>1300</v>
      </c>
    </row>
    <row r="2213" spans="1:18" x14ac:dyDescent="0.25">
      <c r="A2213" s="79"/>
      <c r="B2213" s="88"/>
      <c r="C2213" s="88"/>
      <c r="D2213" s="81"/>
      <c r="E2213" s="81"/>
      <c r="F2213" s="15"/>
      <c r="G2213" s="81"/>
      <c r="H2213" s="27"/>
      <c r="I2213" s="27"/>
      <c r="J2213" s="27"/>
      <c r="K2213" s="27"/>
      <c r="L2213" s="27"/>
      <c r="M2213" s="47" t="s">
        <v>881</v>
      </c>
      <c r="N2213" s="7" t="s">
        <v>945</v>
      </c>
      <c r="O2213" s="7"/>
      <c r="P2213" s="7"/>
      <c r="Q2213" s="81"/>
      <c r="R2213" s="81"/>
    </row>
    <row r="2214" spans="1:18" ht="56.25" x14ac:dyDescent="0.25">
      <c r="A2214" s="79"/>
      <c r="B2214" s="88"/>
      <c r="C2214" s="88"/>
      <c r="D2214" s="81"/>
      <c r="E2214" s="81" t="s">
        <v>607</v>
      </c>
      <c r="F2214" s="15"/>
      <c r="G2214" s="81" t="s">
        <v>776</v>
      </c>
      <c r="H2214" s="27"/>
      <c r="I2214" s="27"/>
      <c r="J2214" s="27"/>
      <c r="K2214" s="27"/>
      <c r="L2214" s="27"/>
      <c r="M2214" s="47" t="s">
        <v>881</v>
      </c>
      <c r="N2214" s="45" t="s">
        <v>944</v>
      </c>
      <c r="O2214" s="45"/>
      <c r="P2214" s="45"/>
      <c r="Q2214" s="81"/>
      <c r="R2214" s="81"/>
    </row>
    <row r="2215" spans="1:18" x14ac:dyDescent="0.25">
      <c r="A2215" s="79"/>
      <c r="B2215" s="88"/>
      <c r="C2215" s="88"/>
      <c r="D2215" s="81"/>
      <c r="E2215" s="81"/>
      <c r="F2215" s="15"/>
      <c r="G2215" s="81"/>
      <c r="H2215" s="27"/>
      <c r="I2215" s="27"/>
      <c r="J2215" s="27"/>
      <c r="K2215" s="27"/>
      <c r="L2215" s="27"/>
      <c r="M2215" s="47" t="s">
        <v>881</v>
      </c>
      <c r="N2215" s="45" t="s">
        <v>885</v>
      </c>
      <c r="O2215" s="45"/>
      <c r="P2215" s="45"/>
      <c r="Q2215" s="81"/>
      <c r="R2215" s="81"/>
    </row>
    <row r="2216" spans="1:18" ht="45.75" x14ac:dyDescent="0.25">
      <c r="A2216" s="18">
        <f>A2212+1</f>
        <v>614</v>
      </c>
      <c r="B2216" s="19">
        <v>-88.328957000000003</v>
      </c>
      <c r="C2216" s="19">
        <v>41.740364999999997</v>
      </c>
      <c r="D2216" s="15" t="s">
        <v>21</v>
      </c>
      <c r="E2216" s="15" t="s">
        <v>607</v>
      </c>
      <c r="F2216" s="15"/>
      <c r="G2216" s="15" t="s">
        <v>506</v>
      </c>
      <c r="H2216" s="27"/>
      <c r="I2216" s="27"/>
      <c r="J2216" s="27"/>
      <c r="K2216" s="27"/>
      <c r="L2216" s="27"/>
      <c r="M2216" s="47" t="s">
        <v>883</v>
      </c>
      <c r="N2216" s="45" t="s">
        <v>888</v>
      </c>
      <c r="O2216" s="45"/>
      <c r="P2216" s="45"/>
      <c r="Q2216" s="15" t="s">
        <v>10</v>
      </c>
      <c r="R2216" s="15"/>
    </row>
    <row r="2217" spans="1:18" ht="22.5" x14ac:dyDescent="0.25">
      <c r="A2217" s="79">
        <f>A2216+1</f>
        <v>615</v>
      </c>
      <c r="B2217" s="88">
        <v>-88.329502872999996</v>
      </c>
      <c r="C2217" s="88">
        <v>41.739328735999997</v>
      </c>
      <c r="D2217" s="80" t="s">
        <v>23</v>
      </c>
      <c r="E2217" s="81" t="s">
        <v>607</v>
      </c>
      <c r="F2217" s="15"/>
      <c r="G2217" s="81" t="s">
        <v>777</v>
      </c>
      <c r="H2217" s="27"/>
      <c r="I2217" s="27"/>
      <c r="J2217" s="27"/>
      <c r="K2217" s="27"/>
      <c r="L2217" s="27"/>
      <c r="M2217" s="47" t="s">
        <v>887</v>
      </c>
      <c r="N2217" s="45" t="s">
        <v>890</v>
      </c>
      <c r="O2217" s="45"/>
      <c r="P2217" s="45"/>
      <c r="Q2217" s="80" t="s">
        <v>1229</v>
      </c>
      <c r="R2217" s="80"/>
    </row>
    <row r="2218" spans="1:18" x14ac:dyDescent="0.25">
      <c r="A2218" s="79"/>
      <c r="B2218" s="88"/>
      <c r="C2218" s="88"/>
      <c r="D2218" s="81"/>
      <c r="E2218" s="81"/>
      <c r="F2218" s="15"/>
      <c r="G2218" s="81"/>
      <c r="H2218" s="27"/>
      <c r="I2218" s="27"/>
      <c r="J2218" s="27"/>
      <c r="K2218" s="27"/>
      <c r="L2218" s="27"/>
      <c r="M2218" s="47" t="s">
        <v>881</v>
      </c>
      <c r="N2218" s="45" t="s">
        <v>893</v>
      </c>
      <c r="O2218" s="45"/>
      <c r="P2218" s="45"/>
      <c r="Q2218" s="81"/>
      <c r="R2218" s="81"/>
    </row>
    <row r="2219" spans="1:18" x14ac:dyDescent="0.25">
      <c r="A2219" s="79"/>
      <c r="B2219" s="88"/>
      <c r="C2219" s="88"/>
      <c r="D2219" s="81"/>
      <c r="E2219" s="81" t="s">
        <v>607</v>
      </c>
      <c r="F2219" s="15"/>
      <c r="G2219" s="81" t="s">
        <v>778</v>
      </c>
      <c r="H2219" s="27"/>
      <c r="I2219" s="27"/>
      <c r="J2219" s="27"/>
      <c r="K2219" s="27"/>
      <c r="L2219" s="27"/>
      <c r="M2219" s="47" t="s">
        <v>883</v>
      </c>
      <c r="N2219" s="48" t="s">
        <v>885</v>
      </c>
      <c r="O2219" s="48"/>
      <c r="P2219" s="48"/>
      <c r="Q2219" s="81"/>
      <c r="R2219" s="81"/>
    </row>
    <row r="2220" spans="1:18" ht="22.5" x14ac:dyDescent="0.25">
      <c r="A2220" s="79"/>
      <c r="B2220" s="88"/>
      <c r="C2220" s="88"/>
      <c r="D2220" s="81"/>
      <c r="E2220" s="81"/>
      <c r="F2220" s="15"/>
      <c r="G2220" s="81"/>
      <c r="H2220" s="27"/>
      <c r="I2220" s="27"/>
      <c r="J2220" s="27"/>
      <c r="K2220" s="27"/>
      <c r="L2220" s="27"/>
      <c r="M2220" s="47" t="s">
        <v>887</v>
      </c>
      <c r="N2220" s="45" t="s">
        <v>1439</v>
      </c>
      <c r="O2220" s="45"/>
      <c r="P2220" s="45"/>
      <c r="Q2220" s="81"/>
      <c r="R2220" s="81"/>
    </row>
    <row r="2221" spans="1:18" ht="45.75" x14ac:dyDescent="0.25">
      <c r="A2221" s="18">
        <f>A2217+1</f>
        <v>616</v>
      </c>
      <c r="B2221" s="19">
        <v>-88.330011791999993</v>
      </c>
      <c r="C2221" s="19">
        <v>41.738114103999997</v>
      </c>
      <c r="D2221" s="50" t="s">
        <v>23</v>
      </c>
      <c r="E2221" s="15" t="s">
        <v>607</v>
      </c>
      <c r="F2221" s="15"/>
      <c r="G2221" s="15" t="s">
        <v>779</v>
      </c>
      <c r="H2221" s="27"/>
      <c r="I2221" s="27"/>
      <c r="J2221" s="27"/>
      <c r="K2221" s="27"/>
      <c r="L2221" s="27"/>
      <c r="M2221" s="47" t="s">
        <v>881</v>
      </c>
      <c r="N2221" s="45" t="s">
        <v>893</v>
      </c>
      <c r="O2221" s="45"/>
      <c r="P2221" s="45"/>
      <c r="Q2221" s="16" t="s">
        <v>1229</v>
      </c>
      <c r="R2221" s="16"/>
    </row>
    <row r="2222" spans="1:18" ht="45.75" x14ac:dyDescent="0.25">
      <c r="A2222" s="18">
        <f>A2221+1</f>
        <v>617</v>
      </c>
      <c r="B2222" s="19">
        <v>-88.321643850000001</v>
      </c>
      <c r="C2222" s="19">
        <v>41.795849253</v>
      </c>
      <c r="D2222" s="50" t="s">
        <v>23</v>
      </c>
      <c r="E2222" s="15" t="s">
        <v>607</v>
      </c>
      <c r="F2222" s="15"/>
      <c r="G2222" s="15" t="s">
        <v>780</v>
      </c>
      <c r="H2222" s="27"/>
      <c r="I2222" s="27"/>
      <c r="J2222" s="27"/>
      <c r="K2222" s="27"/>
      <c r="L2222" s="27"/>
      <c r="M2222" s="47" t="s">
        <v>895</v>
      </c>
      <c r="N2222" s="48" t="s">
        <v>885</v>
      </c>
      <c r="O2222" s="48"/>
      <c r="P2222" s="48"/>
      <c r="Q2222" s="16" t="s">
        <v>1229</v>
      </c>
      <c r="R2222" s="16"/>
    </row>
    <row r="2223" spans="1:18" x14ac:dyDescent="0.25">
      <c r="A2223" s="79">
        <f>A2222+1</f>
        <v>618</v>
      </c>
      <c r="B2223" s="88">
        <v>-88.331016899000005</v>
      </c>
      <c r="C2223" s="88">
        <v>41.736821767000002</v>
      </c>
      <c r="D2223" s="81" t="s">
        <v>781</v>
      </c>
      <c r="E2223" s="81" t="s">
        <v>607</v>
      </c>
      <c r="F2223" s="15"/>
      <c r="G2223" s="81" t="s">
        <v>782</v>
      </c>
      <c r="H2223" s="27"/>
      <c r="I2223" s="27"/>
      <c r="J2223" s="27"/>
      <c r="K2223" s="27"/>
      <c r="L2223" s="27"/>
      <c r="M2223" s="47" t="s">
        <v>881</v>
      </c>
      <c r="N2223" s="45" t="s">
        <v>885</v>
      </c>
      <c r="O2223" s="45"/>
      <c r="P2223" s="45"/>
      <c r="Q2223" s="81" t="s">
        <v>1234</v>
      </c>
      <c r="R2223" s="81" t="s">
        <v>1301</v>
      </c>
    </row>
    <row r="2224" spans="1:18" ht="22.5" x14ac:dyDescent="0.25">
      <c r="A2224" s="79"/>
      <c r="B2224" s="88"/>
      <c r="C2224" s="88"/>
      <c r="D2224" s="81"/>
      <c r="E2224" s="81"/>
      <c r="F2224" s="15"/>
      <c r="G2224" s="81"/>
      <c r="H2224" s="27"/>
      <c r="I2224" s="27"/>
      <c r="J2224" s="27"/>
      <c r="K2224" s="27"/>
      <c r="L2224" s="27"/>
      <c r="M2224" s="47" t="s">
        <v>883</v>
      </c>
      <c r="N2224" s="45" t="s">
        <v>888</v>
      </c>
      <c r="O2224" s="45"/>
      <c r="P2224" s="45"/>
      <c r="Q2224" s="81"/>
      <c r="R2224" s="81"/>
    </row>
    <row r="2225" spans="1:18" ht="22.5" x14ac:dyDescent="0.25">
      <c r="A2225" s="79"/>
      <c r="B2225" s="88"/>
      <c r="C2225" s="88"/>
      <c r="D2225" s="81"/>
      <c r="E2225" s="81"/>
      <c r="F2225" s="15"/>
      <c r="G2225" s="81"/>
      <c r="H2225" s="27"/>
      <c r="I2225" s="27"/>
      <c r="J2225" s="27"/>
      <c r="K2225" s="27"/>
      <c r="L2225" s="27"/>
      <c r="M2225" s="47" t="s">
        <v>887</v>
      </c>
      <c r="N2225" s="45" t="s">
        <v>890</v>
      </c>
      <c r="O2225" s="45"/>
      <c r="P2225" s="45"/>
      <c r="Q2225" s="81"/>
      <c r="R2225" s="81"/>
    </row>
    <row r="2226" spans="1:18" x14ac:dyDescent="0.25">
      <c r="A2226" s="79"/>
      <c r="B2226" s="88"/>
      <c r="C2226" s="88"/>
      <c r="D2226" s="81"/>
      <c r="E2226" s="81"/>
      <c r="F2226" s="15"/>
      <c r="G2226" s="81"/>
      <c r="H2226" s="27"/>
      <c r="I2226" s="27"/>
      <c r="J2226" s="27"/>
      <c r="K2226" s="27"/>
      <c r="L2226" s="27"/>
      <c r="M2226" s="47" t="s">
        <v>881</v>
      </c>
      <c r="N2226" s="45" t="s">
        <v>893</v>
      </c>
      <c r="O2226" s="45"/>
      <c r="P2226" s="45"/>
      <c r="Q2226" s="81"/>
      <c r="R2226" s="81"/>
    </row>
    <row r="2227" spans="1:18" ht="22.5" x14ac:dyDescent="0.25">
      <c r="A2227" s="79"/>
      <c r="B2227" s="88"/>
      <c r="C2227" s="88"/>
      <c r="D2227" s="81"/>
      <c r="E2227" s="15" t="s">
        <v>607</v>
      </c>
      <c r="F2227" s="15"/>
      <c r="G2227" s="15" t="s">
        <v>783</v>
      </c>
      <c r="H2227" s="27"/>
      <c r="I2227" s="27"/>
      <c r="J2227" s="27"/>
      <c r="K2227" s="27"/>
      <c r="L2227" s="27"/>
      <c r="M2227" s="47" t="s">
        <v>881</v>
      </c>
      <c r="N2227" s="45" t="s">
        <v>885</v>
      </c>
      <c r="O2227" s="45"/>
      <c r="P2227" s="45"/>
      <c r="Q2227" s="81"/>
      <c r="R2227" s="81"/>
    </row>
    <row r="2228" spans="1:18" ht="22.5" x14ac:dyDescent="0.25">
      <c r="A2228" s="79">
        <f>A2223+1</f>
        <v>619</v>
      </c>
      <c r="B2228" s="88">
        <v>-88.332828708421104</v>
      </c>
      <c r="C2228" s="88">
        <v>41.7329820257197</v>
      </c>
      <c r="D2228" s="81" t="s">
        <v>1474</v>
      </c>
      <c r="E2228" s="81" t="s">
        <v>607</v>
      </c>
      <c r="F2228" s="15"/>
      <c r="G2228" s="81" t="s">
        <v>784</v>
      </c>
      <c r="H2228" s="27"/>
      <c r="I2228" s="27"/>
      <c r="J2228" s="27"/>
      <c r="K2228" s="27"/>
      <c r="L2228" s="27"/>
      <c r="M2228" s="47" t="s">
        <v>883</v>
      </c>
      <c r="N2228" s="45" t="s">
        <v>888</v>
      </c>
      <c r="O2228" s="45"/>
      <c r="P2228" s="45"/>
      <c r="Q2228" s="81" t="s">
        <v>1234</v>
      </c>
      <c r="R2228" s="81"/>
    </row>
    <row r="2229" spans="1:18" ht="22.5" x14ac:dyDescent="0.25">
      <c r="A2229" s="79"/>
      <c r="B2229" s="88"/>
      <c r="C2229" s="88"/>
      <c r="D2229" s="81"/>
      <c r="E2229" s="81"/>
      <c r="F2229" s="15"/>
      <c r="G2229" s="81"/>
      <c r="H2229" s="27"/>
      <c r="I2229" s="27"/>
      <c r="J2229" s="27"/>
      <c r="K2229" s="27"/>
      <c r="L2229" s="27"/>
      <c r="M2229" s="47" t="s">
        <v>887</v>
      </c>
      <c r="N2229" s="45" t="s">
        <v>890</v>
      </c>
      <c r="O2229" s="45"/>
      <c r="P2229" s="45"/>
      <c r="Q2229" s="81"/>
      <c r="R2229" s="81"/>
    </row>
    <row r="2230" spans="1:18" x14ac:dyDescent="0.25">
      <c r="A2230" s="79"/>
      <c r="B2230" s="88"/>
      <c r="C2230" s="88"/>
      <c r="D2230" s="81"/>
      <c r="E2230" s="81"/>
      <c r="F2230" s="15"/>
      <c r="G2230" s="81"/>
      <c r="H2230" s="27"/>
      <c r="I2230" s="27"/>
      <c r="J2230" s="27"/>
      <c r="K2230" s="27"/>
      <c r="L2230" s="27"/>
      <c r="M2230" s="47" t="s">
        <v>881</v>
      </c>
      <c r="N2230" s="45" t="s">
        <v>893</v>
      </c>
      <c r="O2230" s="45"/>
      <c r="P2230" s="45"/>
      <c r="Q2230" s="81"/>
      <c r="R2230" s="81"/>
    </row>
    <row r="2231" spans="1:18" x14ac:dyDescent="0.25">
      <c r="A2231" s="79">
        <f>A2228+1</f>
        <v>620</v>
      </c>
      <c r="B2231" s="88">
        <v>-88.336026000000004</v>
      </c>
      <c r="C2231" s="88">
        <v>41.730511</v>
      </c>
      <c r="D2231" s="81" t="s">
        <v>384</v>
      </c>
      <c r="E2231" s="81" t="s">
        <v>607</v>
      </c>
      <c r="F2231" s="15"/>
      <c r="G2231" s="81" t="s">
        <v>264</v>
      </c>
      <c r="H2231" s="27"/>
      <c r="I2231" s="27"/>
      <c r="J2231" s="27"/>
      <c r="K2231" s="27"/>
      <c r="L2231" s="27"/>
      <c r="M2231" s="47" t="s">
        <v>895</v>
      </c>
      <c r="N2231" s="48" t="s">
        <v>885</v>
      </c>
      <c r="O2231" s="48"/>
      <c r="P2231" s="48"/>
      <c r="Q2231" s="81" t="s">
        <v>1234</v>
      </c>
      <c r="R2231" s="81" t="s">
        <v>1302</v>
      </c>
    </row>
    <row r="2232" spans="1:18" x14ac:dyDescent="0.25">
      <c r="A2232" s="79"/>
      <c r="B2232" s="88"/>
      <c r="C2232" s="88"/>
      <c r="D2232" s="81"/>
      <c r="E2232" s="81"/>
      <c r="F2232" s="15"/>
      <c r="G2232" s="81"/>
      <c r="H2232" s="27"/>
      <c r="I2232" s="27"/>
      <c r="J2232" s="27"/>
      <c r="K2232" s="27"/>
      <c r="L2232" s="27"/>
      <c r="M2232" s="47" t="s">
        <v>881</v>
      </c>
      <c r="N2232" s="45" t="s">
        <v>893</v>
      </c>
      <c r="O2232" s="45"/>
      <c r="P2232" s="45"/>
      <c r="Q2232" s="81"/>
      <c r="R2232" s="81"/>
    </row>
    <row r="2233" spans="1:18" x14ac:dyDescent="0.25">
      <c r="A2233" s="79">
        <f>A2231+1</f>
        <v>621</v>
      </c>
      <c r="B2233" s="88">
        <v>-88.336079999999995</v>
      </c>
      <c r="C2233" s="88">
        <v>41.730395000000001</v>
      </c>
      <c r="D2233" s="81" t="s">
        <v>384</v>
      </c>
      <c r="E2233" s="81" t="s">
        <v>607</v>
      </c>
      <c r="F2233" s="15"/>
      <c r="G2233" s="81" t="s">
        <v>785</v>
      </c>
      <c r="H2233" s="27"/>
      <c r="I2233" s="27"/>
      <c r="J2233" s="27"/>
      <c r="K2233" s="27"/>
      <c r="L2233" s="27"/>
      <c r="M2233" s="47" t="s">
        <v>895</v>
      </c>
      <c r="N2233" s="48" t="s">
        <v>885</v>
      </c>
      <c r="O2233" s="48"/>
      <c r="P2233" s="48"/>
      <c r="Q2233" s="81" t="s">
        <v>10</v>
      </c>
      <c r="R2233" s="81"/>
    </row>
    <row r="2234" spans="1:18" x14ac:dyDescent="0.25">
      <c r="A2234" s="79"/>
      <c r="B2234" s="88"/>
      <c r="C2234" s="88"/>
      <c r="D2234" s="91"/>
      <c r="E2234" s="81"/>
      <c r="F2234" s="15"/>
      <c r="G2234" s="81"/>
      <c r="H2234" s="27"/>
      <c r="I2234" s="27"/>
      <c r="J2234" s="27"/>
      <c r="K2234" s="27"/>
      <c r="L2234" s="27"/>
      <c r="M2234" s="47" t="s">
        <v>881</v>
      </c>
      <c r="N2234" s="45" t="s">
        <v>885</v>
      </c>
      <c r="O2234" s="45"/>
      <c r="P2234" s="45"/>
      <c r="Q2234" s="91"/>
      <c r="R2234" s="91"/>
    </row>
    <row r="2235" spans="1:18" ht="22.5" x14ac:dyDescent="0.25">
      <c r="A2235" s="79"/>
      <c r="B2235" s="88"/>
      <c r="C2235" s="88"/>
      <c r="D2235" s="91"/>
      <c r="E2235" s="81" t="s">
        <v>607</v>
      </c>
      <c r="F2235" s="15"/>
      <c r="G2235" s="81" t="s">
        <v>786</v>
      </c>
      <c r="H2235" s="27"/>
      <c r="I2235" s="27"/>
      <c r="J2235" s="27"/>
      <c r="K2235" s="27"/>
      <c r="L2235" s="27"/>
      <c r="M2235" s="47" t="s">
        <v>883</v>
      </c>
      <c r="N2235" s="45" t="s">
        <v>888</v>
      </c>
      <c r="O2235" s="45"/>
      <c r="P2235" s="45"/>
      <c r="Q2235" s="91"/>
      <c r="R2235" s="91"/>
    </row>
    <row r="2236" spans="1:18" ht="22.5" x14ac:dyDescent="0.25">
      <c r="A2236" s="79"/>
      <c r="B2236" s="88"/>
      <c r="C2236" s="88"/>
      <c r="D2236" s="91"/>
      <c r="E2236" s="81"/>
      <c r="F2236" s="15"/>
      <c r="G2236" s="81"/>
      <c r="H2236" s="27"/>
      <c r="I2236" s="27"/>
      <c r="J2236" s="27"/>
      <c r="K2236" s="27"/>
      <c r="L2236" s="27"/>
      <c r="M2236" s="47" t="s">
        <v>887</v>
      </c>
      <c r="N2236" s="45" t="s">
        <v>890</v>
      </c>
      <c r="O2236" s="45"/>
      <c r="P2236" s="45"/>
      <c r="Q2236" s="91"/>
      <c r="R2236" s="91"/>
    </row>
    <row r="2237" spans="1:18" ht="45.75" x14ac:dyDescent="0.25">
      <c r="A2237" s="18">
        <f>A2233+1</f>
        <v>622</v>
      </c>
      <c r="B2237" s="19">
        <v>-88.336735039000004</v>
      </c>
      <c r="C2237" s="19">
        <v>41.730271963</v>
      </c>
      <c r="D2237" s="55" t="s">
        <v>23</v>
      </c>
      <c r="E2237" s="15" t="s">
        <v>607</v>
      </c>
      <c r="F2237" s="15"/>
      <c r="G2237" s="15" t="s">
        <v>505</v>
      </c>
      <c r="H2237" s="27"/>
      <c r="I2237" s="27"/>
      <c r="J2237" s="27"/>
      <c r="K2237" s="27"/>
      <c r="L2237" s="27"/>
      <c r="M2237" s="47" t="s">
        <v>881</v>
      </c>
      <c r="N2237" s="45" t="s">
        <v>885</v>
      </c>
      <c r="O2237" s="45"/>
      <c r="P2237" s="45"/>
      <c r="Q2237" s="16" t="s">
        <v>1229</v>
      </c>
      <c r="R2237" s="16"/>
    </row>
    <row r="2238" spans="1:18" ht="22.5" x14ac:dyDescent="0.25">
      <c r="A2238" s="79">
        <f>A2237+1</f>
        <v>623</v>
      </c>
      <c r="B2238" s="88">
        <v>-88.338155999999998</v>
      </c>
      <c r="C2238" s="88">
        <v>41.729267</v>
      </c>
      <c r="D2238" s="80" t="s">
        <v>1473</v>
      </c>
      <c r="E2238" s="81" t="s">
        <v>607</v>
      </c>
      <c r="F2238" s="15"/>
      <c r="G2238" s="81" t="s">
        <v>787</v>
      </c>
      <c r="H2238" s="27"/>
      <c r="I2238" s="27"/>
      <c r="J2238" s="27"/>
      <c r="K2238" s="27"/>
      <c r="L2238" s="27"/>
      <c r="M2238" s="47" t="s">
        <v>883</v>
      </c>
      <c r="N2238" s="45" t="s">
        <v>888</v>
      </c>
      <c r="O2238" s="45"/>
      <c r="P2238" s="45"/>
      <c r="Q2238" s="80" t="s">
        <v>1229</v>
      </c>
      <c r="R2238" s="80"/>
    </row>
    <row r="2239" spans="1:18" ht="22.5" x14ac:dyDescent="0.25">
      <c r="A2239" s="79"/>
      <c r="B2239" s="88"/>
      <c r="C2239" s="88"/>
      <c r="D2239" s="81"/>
      <c r="E2239" s="81"/>
      <c r="F2239" s="15"/>
      <c r="G2239" s="81"/>
      <c r="H2239" s="27"/>
      <c r="I2239" s="27"/>
      <c r="J2239" s="27"/>
      <c r="K2239" s="27"/>
      <c r="L2239" s="27"/>
      <c r="M2239" s="47" t="s">
        <v>887</v>
      </c>
      <c r="N2239" s="45" t="s">
        <v>890</v>
      </c>
      <c r="O2239" s="45"/>
      <c r="P2239" s="45"/>
      <c r="Q2239" s="81"/>
      <c r="R2239" s="81"/>
    </row>
    <row r="2240" spans="1:18" x14ac:dyDescent="0.25">
      <c r="A2240" s="79"/>
      <c r="B2240" s="88"/>
      <c r="C2240" s="88"/>
      <c r="D2240" s="81"/>
      <c r="E2240" s="81" t="s">
        <v>607</v>
      </c>
      <c r="F2240" s="15"/>
      <c r="G2240" s="81" t="s">
        <v>788</v>
      </c>
      <c r="H2240" s="27"/>
      <c r="I2240" s="27"/>
      <c r="J2240" s="27"/>
      <c r="K2240" s="27"/>
      <c r="L2240" s="27"/>
      <c r="M2240" s="47" t="s">
        <v>889</v>
      </c>
      <c r="N2240" s="45" t="s">
        <v>1438</v>
      </c>
      <c r="O2240" s="45"/>
      <c r="P2240" s="45"/>
      <c r="Q2240" s="81"/>
      <c r="R2240" s="81"/>
    </row>
    <row r="2241" spans="1:18" x14ac:dyDescent="0.25">
      <c r="A2241" s="79"/>
      <c r="B2241" s="88"/>
      <c r="C2241" s="88"/>
      <c r="D2241" s="81"/>
      <c r="E2241" s="81"/>
      <c r="F2241" s="15"/>
      <c r="G2241" s="81"/>
      <c r="H2241" s="27"/>
      <c r="I2241" s="27"/>
      <c r="J2241" s="27"/>
      <c r="K2241" s="27"/>
      <c r="L2241" s="27"/>
      <c r="M2241" s="47" t="s">
        <v>881</v>
      </c>
      <c r="N2241" s="45" t="s">
        <v>893</v>
      </c>
      <c r="O2241" s="45"/>
      <c r="P2241" s="45"/>
      <c r="Q2241" s="81"/>
      <c r="R2241" s="81"/>
    </row>
    <row r="2242" spans="1:18" x14ac:dyDescent="0.25">
      <c r="A2242" s="79">
        <f>A2238+1</f>
        <v>624</v>
      </c>
      <c r="B2242" s="88">
        <v>-88.338305000000005</v>
      </c>
      <c r="C2242" s="88">
        <v>41.729252000000002</v>
      </c>
      <c r="D2242" s="81" t="s">
        <v>384</v>
      </c>
      <c r="E2242" s="15" t="s">
        <v>607</v>
      </c>
      <c r="F2242" s="15"/>
      <c r="G2242" s="81" t="s">
        <v>789</v>
      </c>
      <c r="H2242" s="27"/>
      <c r="I2242" s="27"/>
      <c r="J2242" s="27"/>
      <c r="K2242" s="27"/>
      <c r="L2242" s="27"/>
      <c r="M2242" s="47" t="s">
        <v>895</v>
      </c>
      <c r="N2242" s="48" t="s">
        <v>885</v>
      </c>
      <c r="O2242" s="48"/>
      <c r="P2242" s="48"/>
      <c r="Q2242" s="81" t="s">
        <v>1234</v>
      </c>
      <c r="R2242" s="81" t="s">
        <v>1303</v>
      </c>
    </row>
    <row r="2243" spans="1:18" x14ac:dyDescent="0.25">
      <c r="A2243" s="79"/>
      <c r="B2243" s="88"/>
      <c r="C2243" s="88"/>
      <c r="D2243" s="81"/>
      <c r="E2243" s="15" t="s">
        <v>790</v>
      </c>
      <c r="F2243" s="15"/>
      <c r="G2243" s="81"/>
      <c r="H2243" s="27"/>
      <c r="I2243" s="27"/>
      <c r="J2243" s="27"/>
      <c r="K2243" s="27"/>
      <c r="L2243" s="27"/>
      <c r="M2243" s="47" t="s">
        <v>881</v>
      </c>
      <c r="N2243" s="45" t="s">
        <v>896</v>
      </c>
      <c r="O2243" s="45"/>
      <c r="P2243" s="45"/>
      <c r="Q2243" s="81"/>
      <c r="R2243" s="81"/>
    </row>
    <row r="2244" spans="1:18" x14ac:dyDescent="0.25">
      <c r="A2244" s="79"/>
      <c r="B2244" s="88"/>
      <c r="C2244" s="88"/>
      <c r="D2244" s="81"/>
      <c r="E2244" s="81" t="s">
        <v>607</v>
      </c>
      <c r="F2244" s="15"/>
      <c r="G2244" s="81" t="s">
        <v>791</v>
      </c>
      <c r="H2244" s="27"/>
      <c r="I2244" s="27"/>
      <c r="J2244" s="27"/>
      <c r="K2244" s="27"/>
      <c r="L2244" s="27"/>
      <c r="M2244" s="47" t="s">
        <v>881</v>
      </c>
      <c r="N2244" s="45" t="s">
        <v>893</v>
      </c>
      <c r="O2244" s="45"/>
      <c r="P2244" s="45"/>
      <c r="Q2244" s="81"/>
      <c r="R2244" s="81"/>
    </row>
    <row r="2245" spans="1:18" x14ac:dyDescent="0.25">
      <c r="A2245" s="79"/>
      <c r="B2245" s="88"/>
      <c r="C2245" s="88"/>
      <c r="D2245" s="81"/>
      <c r="E2245" s="81"/>
      <c r="F2245" s="15"/>
      <c r="G2245" s="81"/>
      <c r="H2245" s="27"/>
      <c r="I2245" s="27"/>
      <c r="J2245" s="27"/>
      <c r="K2245" s="27"/>
      <c r="L2245" s="27"/>
      <c r="M2245" s="47" t="s">
        <v>883</v>
      </c>
      <c r="N2245" s="45" t="s">
        <v>946</v>
      </c>
      <c r="O2245" s="45"/>
      <c r="P2245" s="45"/>
      <c r="Q2245" s="81"/>
      <c r="R2245" s="81"/>
    </row>
    <row r="2246" spans="1:18" x14ac:dyDescent="0.25">
      <c r="A2246" s="79">
        <f>A2242+1</f>
        <v>625</v>
      </c>
      <c r="B2246" s="88">
        <v>-88.338555999999997</v>
      </c>
      <c r="C2246" s="88">
        <v>41.729081999999998</v>
      </c>
      <c r="D2246" s="80" t="s">
        <v>1473</v>
      </c>
      <c r="E2246" s="81" t="s">
        <v>607</v>
      </c>
      <c r="F2246" s="15"/>
      <c r="G2246" s="81" t="s">
        <v>792</v>
      </c>
      <c r="H2246" s="27"/>
      <c r="I2246" s="27"/>
      <c r="J2246" s="27"/>
      <c r="K2246" s="27"/>
      <c r="L2246" s="27"/>
      <c r="M2246" s="47" t="s">
        <v>895</v>
      </c>
      <c r="N2246" s="48" t="s">
        <v>885</v>
      </c>
      <c r="O2246" s="48"/>
      <c r="P2246" s="48"/>
      <c r="Q2246" s="80" t="s">
        <v>1229</v>
      </c>
      <c r="R2246" s="80"/>
    </row>
    <row r="2247" spans="1:18" x14ac:dyDescent="0.25">
      <c r="A2247" s="79"/>
      <c r="B2247" s="88"/>
      <c r="C2247" s="88"/>
      <c r="D2247" s="81"/>
      <c r="E2247" s="81"/>
      <c r="F2247" s="15"/>
      <c r="G2247" s="81"/>
      <c r="H2247" s="27"/>
      <c r="I2247" s="27"/>
      <c r="J2247" s="27"/>
      <c r="K2247" s="27"/>
      <c r="L2247" s="27"/>
      <c r="M2247" s="47" t="s">
        <v>895</v>
      </c>
      <c r="N2247" s="48" t="s">
        <v>955</v>
      </c>
      <c r="O2247" s="48"/>
      <c r="P2247" s="48"/>
      <c r="Q2247" s="81"/>
      <c r="R2247" s="81"/>
    </row>
    <row r="2248" spans="1:18" x14ac:dyDescent="0.25">
      <c r="A2248" s="79"/>
      <c r="B2248" s="88"/>
      <c r="C2248" s="88"/>
      <c r="D2248" s="81"/>
      <c r="E2248" s="81" t="s">
        <v>607</v>
      </c>
      <c r="F2248" s="15"/>
      <c r="G2248" s="81" t="s">
        <v>793</v>
      </c>
      <c r="H2248" s="27"/>
      <c r="I2248" s="27"/>
      <c r="J2248" s="27"/>
      <c r="K2248" s="27"/>
      <c r="L2248" s="27"/>
      <c r="M2248" s="47" t="s">
        <v>881</v>
      </c>
      <c r="N2248" s="45" t="s">
        <v>885</v>
      </c>
      <c r="O2248" s="45"/>
      <c r="P2248" s="45"/>
      <c r="Q2248" s="81"/>
      <c r="R2248" s="81"/>
    </row>
    <row r="2249" spans="1:18" x14ac:dyDescent="0.25">
      <c r="A2249" s="79"/>
      <c r="B2249" s="88"/>
      <c r="C2249" s="88"/>
      <c r="D2249" s="81"/>
      <c r="E2249" s="81"/>
      <c r="F2249" s="15"/>
      <c r="G2249" s="81"/>
      <c r="H2249" s="27"/>
      <c r="I2249" s="27"/>
      <c r="J2249" s="27"/>
      <c r="K2249" s="27"/>
      <c r="L2249" s="27"/>
      <c r="M2249" s="47" t="s">
        <v>883</v>
      </c>
      <c r="N2249" s="45" t="s">
        <v>948</v>
      </c>
      <c r="O2249" s="45"/>
      <c r="P2249" s="45"/>
      <c r="Q2249" s="81"/>
      <c r="R2249" s="81"/>
    </row>
    <row r="2250" spans="1:18" ht="22.5" x14ac:dyDescent="0.25">
      <c r="A2250" s="79">
        <f>A2246+1</f>
        <v>626</v>
      </c>
      <c r="B2250" s="88">
        <v>-88.338556999999994</v>
      </c>
      <c r="C2250" s="88">
        <v>41.729033000000001</v>
      </c>
      <c r="D2250" s="81" t="s">
        <v>384</v>
      </c>
      <c r="E2250" s="81" t="s">
        <v>607</v>
      </c>
      <c r="F2250" s="15"/>
      <c r="G2250" s="81" t="s">
        <v>794</v>
      </c>
      <c r="H2250" s="27"/>
      <c r="I2250" s="27"/>
      <c r="J2250" s="27"/>
      <c r="K2250" s="27"/>
      <c r="L2250" s="27"/>
      <c r="M2250" s="47" t="s">
        <v>887</v>
      </c>
      <c r="N2250" s="45" t="s">
        <v>888</v>
      </c>
      <c r="O2250" s="45"/>
      <c r="P2250" s="45"/>
      <c r="Q2250" s="81" t="s">
        <v>1234</v>
      </c>
      <c r="R2250" s="81" t="s">
        <v>1304</v>
      </c>
    </row>
    <row r="2251" spans="1:18" ht="22.5" x14ac:dyDescent="0.25">
      <c r="A2251" s="79"/>
      <c r="B2251" s="88"/>
      <c r="C2251" s="88"/>
      <c r="D2251" s="81"/>
      <c r="E2251" s="81"/>
      <c r="F2251" s="15"/>
      <c r="G2251" s="81"/>
      <c r="H2251" s="27"/>
      <c r="I2251" s="27"/>
      <c r="J2251" s="27"/>
      <c r="K2251" s="27"/>
      <c r="L2251" s="27"/>
      <c r="M2251" s="47" t="s">
        <v>889</v>
      </c>
      <c r="N2251" s="45" t="s">
        <v>890</v>
      </c>
      <c r="O2251" s="45"/>
      <c r="P2251" s="45"/>
      <c r="Q2251" s="81"/>
      <c r="R2251" s="81"/>
    </row>
    <row r="2252" spans="1:18" x14ac:dyDescent="0.25">
      <c r="A2252" s="79"/>
      <c r="B2252" s="88"/>
      <c r="C2252" s="88"/>
      <c r="D2252" s="81"/>
      <c r="E2252" s="15" t="s">
        <v>607</v>
      </c>
      <c r="F2252" s="15"/>
      <c r="G2252" s="81" t="s">
        <v>795</v>
      </c>
      <c r="H2252" s="27"/>
      <c r="I2252" s="27"/>
      <c r="J2252" s="27"/>
      <c r="K2252" s="27"/>
      <c r="L2252" s="27"/>
      <c r="M2252" s="47" t="s">
        <v>895</v>
      </c>
      <c r="N2252" s="48" t="s">
        <v>955</v>
      </c>
      <c r="O2252" s="48"/>
      <c r="P2252" s="48"/>
      <c r="Q2252" s="81"/>
      <c r="R2252" s="81"/>
    </row>
    <row r="2253" spans="1:18" x14ac:dyDescent="0.25">
      <c r="A2253" s="79"/>
      <c r="B2253" s="88"/>
      <c r="C2253" s="88"/>
      <c r="D2253" s="81"/>
      <c r="E2253" s="15" t="s">
        <v>790</v>
      </c>
      <c r="F2253" s="15"/>
      <c r="G2253" s="81"/>
      <c r="H2253" s="27"/>
      <c r="I2253" s="27"/>
      <c r="J2253" s="27"/>
      <c r="K2253" s="27"/>
      <c r="L2253" s="27"/>
      <c r="M2253" s="47" t="s">
        <v>881</v>
      </c>
      <c r="N2253" s="45" t="s">
        <v>882</v>
      </c>
      <c r="O2253" s="45"/>
      <c r="P2253" s="45"/>
      <c r="Q2253" s="81"/>
      <c r="R2253" s="81"/>
    </row>
    <row r="2254" spans="1:18" x14ac:dyDescent="0.25">
      <c r="A2254" s="79">
        <f>A2250+1</f>
        <v>627</v>
      </c>
      <c r="B2254" s="88">
        <v>-88.339594947999998</v>
      </c>
      <c r="C2254" s="88">
        <v>41.728314775000001</v>
      </c>
      <c r="D2254" s="80" t="s">
        <v>23</v>
      </c>
      <c r="E2254" s="81" t="s">
        <v>607</v>
      </c>
      <c r="F2254" s="15"/>
      <c r="G2254" s="81" t="s">
        <v>796</v>
      </c>
      <c r="H2254" s="27"/>
      <c r="I2254" s="27"/>
      <c r="J2254" s="27"/>
      <c r="K2254" s="27"/>
      <c r="L2254" s="27"/>
      <c r="M2254" s="47" t="s">
        <v>883</v>
      </c>
      <c r="N2254" s="45" t="s">
        <v>927</v>
      </c>
      <c r="O2254" s="45"/>
      <c r="P2254" s="45"/>
      <c r="Q2254" s="80" t="s">
        <v>1229</v>
      </c>
      <c r="R2254" s="80"/>
    </row>
    <row r="2255" spans="1:18" x14ac:dyDescent="0.25">
      <c r="A2255" s="79"/>
      <c r="B2255" s="88"/>
      <c r="C2255" s="88"/>
      <c r="D2255" s="91"/>
      <c r="E2255" s="81"/>
      <c r="F2255" s="15"/>
      <c r="G2255" s="81"/>
      <c r="H2255" s="27"/>
      <c r="I2255" s="27"/>
      <c r="J2255" s="27"/>
      <c r="K2255" s="27"/>
      <c r="L2255" s="27"/>
      <c r="M2255" s="47" t="s">
        <v>887</v>
      </c>
      <c r="N2255" s="45" t="s">
        <v>929</v>
      </c>
      <c r="O2255" s="45"/>
      <c r="P2255" s="45"/>
      <c r="Q2255" s="91"/>
      <c r="R2255" s="91"/>
    </row>
    <row r="2256" spans="1:18" x14ac:dyDescent="0.25">
      <c r="A2256" s="79"/>
      <c r="B2256" s="88"/>
      <c r="C2256" s="88"/>
      <c r="D2256" s="91"/>
      <c r="E2256" s="81" t="s">
        <v>607</v>
      </c>
      <c r="F2256" s="15"/>
      <c r="G2256" s="81" t="s">
        <v>797</v>
      </c>
      <c r="H2256" s="27"/>
      <c r="I2256" s="27"/>
      <c r="J2256" s="27"/>
      <c r="K2256" s="27"/>
      <c r="L2256" s="27"/>
      <c r="M2256" s="47" t="s">
        <v>881</v>
      </c>
      <c r="N2256" s="7" t="s">
        <v>882</v>
      </c>
      <c r="O2256" s="7"/>
      <c r="P2256" s="7"/>
      <c r="Q2256" s="91"/>
      <c r="R2256" s="91"/>
    </row>
    <row r="2257" spans="1:18" x14ac:dyDescent="0.25">
      <c r="A2257" s="79"/>
      <c r="B2257" s="88"/>
      <c r="C2257" s="88"/>
      <c r="D2257" s="91"/>
      <c r="E2257" s="81"/>
      <c r="F2257" s="15"/>
      <c r="G2257" s="81"/>
      <c r="H2257" s="27"/>
      <c r="I2257" s="27"/>
      <c r="J2257" s="27"/>
      <c r="K2257" s="27"/>
      <c r="L2257" s="27"/>
      <c r="M2257" s="47" t="s">
        <v>883</v>
      </c>
      <c r="N2257" s="7" t="s">
        <v>884</v>
      </c>
      <c r="O2257" s="7"/>
      <c r="P2257" s="7"/>
      <c r="Q2257" s="91"/>
      <c r="R2257" s="91"/>
    </row>
    <row r="2258" spans="1:18" ht="45.75" x14ac:dyDescent="0.25">
      <c r="A2258" s="18">
        <f>A2254+1</f>
        <v>628</v>
      </c>
      <c r="B2258" s="19">
        <v>-88.341505999999995</v>
      </c>
      <c r="C2258" s="19">
        <v>41.723323000000001</v>
      </c>
      <c r="D2258" s="15" t="s">
        <v>384</v>
      </c>
      <c r="E2258" s="15" t="s">
        <v>607</v>
      </c>
      <c r="F2258" s="15"/>
      <c r="G2258" s="15" t="s">
        <v>264</v>
      </c>
      <c r="H2258" s="27"/>
      <c r="I2258" s="27"/>
      <c r="J2258" s="27"/>
      <c r="K2258" s="27"/>
      <c r="L2258" s="27"/>
      <c r="M2258" s="47" t="s">
        <v>881</v>
      </c>
      <c r="N2258" s="45" t="s">
        <v>885</v>
      </c>
      <c r="O2258" s="45"/>
      <c r="P2258" s="45"/>
      <c r="Q2258" s="15" t="s">
        <v>10</v>
      </c>
      <c r="R2258" s="15"/>
    </row>
    <row r="2259" spans="1:18" x14ac:dyDescent="0.25">
      <c r="A2259" s="79">
        <f>A2258+1</f>
        <v>629</v>
      </c>
      <c r="B2259" s="88">
        <v>-88.341493</v>
      </c>
      <c r="C2259" s="88">
        <v>41.723210000000002</v>
      </c>
      <c r="D2259" s="81" t="s">
        <v>384</v>
      </c>
      <c r="E2259" s="81" t="s">
        <v>607</v>
      </c>
      <c r="F2259" s="15"/>
      <c r="G2259" s="81" t="s">
        <v>267</v>
      </c>
      <c r="H2259" s="27"/>
      <c r="I2259" s="27"/>
      <c r="J2259" s="27"/>
      <c r="K2259" s="27"/>
      <c r="L2259" s="27"/>
      <c r="M2259" s="47" t="s">
        <v>883</v>
      </c>
      <c r="N2259" s="45" t="s">
        <v>948</v>
      </c>
      <c r="O2259" s="45"/>
      <c r="P2259" s="45"/>
      <c r="Q2259" s="81" t="s">
        <v>1234</v>
      </c>
      <c r="R2259" s="81" t="s">
        <v>1305</v>
      </c>
    </row>
    <row r="2260" spans="1:18" ht="22.5" x14ac:dyDescent="0.25">
      <c r="A2260" s="79"/>
      <c r="B2260" s="88"/>
      <c r="C2260" s="88"/>
      <c r="D2260" s="81"/>
      <c r="E2260" s="81"/>
      <c r="F2260" s="15"/>
      <c r="G2260" s="81"/>
      <c r="H2260" s="27"/>
      <c r="I2260" s="27"/>
      <c r="J2260" s="27"/>
      <c r="K2260" s="27"/>
      <c r="L2260" s="27"/>
      <c r="M2260" s="47" t="s">
        <v>887</v>
      </c>
      <c r="N2260" s="45" t="s">
        <v>888</v>
      </c>
      <c r="O2260" s="45"/>
      <c r="P2260" s="45"/>
      <c r="Q2260" s="81"/>
      <c r="R2260" s="81"/>
    </row>
    <row r="2261" spans="1:18" ht="22.5" x14ac:dyDescent="0.25">
      <c r="A2261" s="79"/>
      <c r="B2261" s="88"/>
      <c r="C2261" s="88"/>
      <c r="D2261" s="81"/>
      <c r="E2261" s="81"/>
      <c r="F2261" s="15"/>
      <c r="G2261" s="81"/>
      <c r="H2261" s="27"/>
      <c r="I2261" s="27"/>
      <c r="J2261" s="27"/>
      <c r="K2261" s="27"/>
      <c r="L2261" s="27"/>
      <c r="M2261" s="47" t="s">
        <v>889</v>
      </c>
      <c r="N2261" s="45" t="s">
        <v>890</v>
      </c>
      <c r="O2261" s="45"/>
      <c r="P2261" s="45"/>
      <c r="Q2261" s="81"/>
      <c r="R2261" s="81"/>
    </row>
    <row r="2262" spans="1:18" x14ac:dyDescent="0.25">
      <c r="A2262" s="79"/>
      <c r="B2262" s="88"/>
      <c r="C2262" s="88"/>
      <c r="D2262" s="81"/>
      <c r="E2262" s="81" t="s">
        <v>607</v>
      </c>
      <c r="F2262" s="15"/>
      <c r="G2262" s="81" t="s">
        <v>264</v>
      </c>
      <c r="H2262" s="27"/>
      <c r="I2262" s="27"/>
      <c r="J2262" s="27"/>
      <c r="K2262" s="27"/>
      <c r="L2262" s="27"/>
      <c r="M2262" s="47" t="s">
        <v>881</v>
      </c>
      <c r="N2262" s="45" t="s">
        <v>893</v>
      </c>
      <c r="O2262" s="45"/>
      <c r="P2262" s="45"/>
      <c r="Q2262" s="81"/>
      <c r="R2262" s="81"/>
    </row>
    <row r="2263" spans="1:18" ht="22.5" x14ac:dyDescent="0.25">
      <c r="A2263" s="79"/>
      <c r="B2263" s="88"/>
      <c r="C2263" s="88"/>
      <c r="D2263" s="81"/>
      <c r="E2263" s="81"/>
      <c r="F2263" s="15"/>
      <c r="G2263" s="81"/>
      <c r="H2263" s="27"/>
      <c r="I2263" s="27"/>
      <c r="J2263" s="27"/>
      <c r="K2263" s="27"/>
      <c r="L2263" s="27"/>
      <c r="M2263" s="47" t="s">
        <v>883</v>
      </c>
      <c r="N2263" s="45" t="s">
        <v>949</v>
      </c>
      <c r="O2263" s="45"/>
      <c r="P2263" s="45"/>
      <c r="Q2263" s="81"/>
      <c r="R2263" s="81"/>
    </row>
    <row r="2264" spans="1:18" x14ac:dyDescent="0.25">
      <c r="A2264" s="79"/>
      <c r="B2264" s="88"/>
      <c r="C2264" s="88"/>
      <c r="D2264" s="81"/>
      <c r="E2264" s="81"/>
      <c r="F2264" s="15"/>
      <c r="G2264" s="81"/>
      <c r="H2264" s="27"/>
      <c r="I2264" s="27"/>
      <c r="J2264" s="27"/>
      <c r="K2264" s="27"/>
      <c r="L2264" s="27"/>
      <c r="M2264" s="47" t="s">
        <v>895</v>
      </c>
      <c r="N2264" s="48" t="s">
        <v>885</v>
      </c>
      <c r="O2264" s="48"/>
      <c r="P2264" s="48"/>
      <c r="Q2264" s="81"/>
      <c r="R2264" s="81"/>
    </row>
    <row r="2265" spans="1:18" x14ac:dyDescent="0.25">
      <c r="A2265" s="79"/>
      <c r="B2265" s="88"/>
      <c r="C2265" s="88"/>
      <c r="D2265" s="81"/>
      <c r="E2265" s="81"/>
      <c r="F2265" s="15"/>
      <c r="G2265" s="81"/>
      <c r="H2265" s="27"/>
      <c r="I2265" s="27"/>
      <c r="J2265" s="27"/>
      <c r="K2265" s="27"/>
      <c r="L2265" s="27"/>
      <c r="M2265" s="47" t="s">
        <v>881</v>
      </c>
      <c r="N2265" s="45" t="s">
        <v>896</v>
      </c>
      <c r="O2265" s="45"/>
      <c r="P2265" s="45"/>
      <c r="Q2265" s="81"/>
      <c r="R2265" s="81"/>
    </row>
    <row r="2266" spans="1:18" x14ac:dyDescent="0.25">
      <c r="A2266" s="79">
        <f>A2259+1</f>
        <v>630</v>
      </c>
      <c r="B2266" s="88">
        <v>-88.341556999999995</v>
      </c>
      <c r="C2266" s="88">
        <v>41.723103999999999</v>
      </c>
      <c r="D2266" s="81" t="s">
        <v>16</v>
      </c>
      <c r="E2266" s="81" t="s">
        <v>798</v>
      </c>
      <c r="F2266" s="15"/>
      <c r="G2266" s="81" t="s">
        <v>252</v>
      </c>
      <c r="H2266" s="27"/>
      <c r="I2266" s="27"/>
      <c r="J2266" s="27"/>
      <c r="K2266" s="27"/>
      <c r="L2266" s="27"/>
      <c r="M2266" s="47" t="s">
        <v>881</v>
      </c>
      <c r="N2266" s="45" t="s">
        <v>955</v>
      </c>
      <c r="O2266" s="45"/>
      <c r="P2266" s="45"/>
      <c r="Q2266" s="81" t="s">
        <v>1234</v>
      </c>
      <c r="R2266" s="81"/>
    </row>
    <row r="2267" spans="1:18" x14ac:dyDescent="0.25">
      <c r="A2267" s="79"/>
      <c r="B2267" s="88"/>
      <c r="C2267" s="88"/>
      <c r="D2267" s="81"/>
      <c r="E2267" s="81"/>
      <c r="F2267" s="15"/>
      <c r="G2267" s="81"/>
      <c r="H2267" s="27"/>
      <c r="I2267" s="27"/>
      <c r="J2267" s="27"/>
      <c r="K2267" s="27"/>
      <c r="L2267" s="27"/>
      <c r="M2267" s="47" t="s">
        <v>883</v>
      </c>
      <c r="N2267" s="45" t="s">
        <v>885</v>
      </c>
      <c r="O2267" s="45"/>
      <c r="P2267" s="45"/>
      <c r="Q2267" s="81"/>
      <c r="R2267" s="81"/>
    </row>
    <row r="2268" spans="1:18" x14ac:dyDescent="0.25">
      <c r="A2268" s="79"/>
      <c r="B2268" s="88"/>
      <c r="C2268" s="88"/>
      <c r="D2268" s="81"/>
      <c r="E2268" s="81"/>
      <c r="F2268" s="15"/>
      <c r="G2268" s="81"/>
      <c r="H2268" s="27"/>
      <c r="I2268" s="27"/>
      <c r="J2268" s="27"/>
      <c r="K2268" s="27"/>
      <c r="L2268" s="27"/>
      <c r="M2268" s="47" t="s">
        <v>881</v>
      </c>
      <c r="N2268" s="45" t="s">
        <v>955</v>
      </c>
      <c r="O2268" s="45"/>
      <c r="P2268" s="45"/>
      <c r="Q2268" s="81"/>
      <c r="R2268" s="81"/>
    </row>
    <row r="2269" spans="1:18" x14ac:dyDescent="0.25">
      <c r="A2269" s="79"/>
      <c r="B2269" s="88"/>
      <c r="C2269" s="88"/>
      <c r="D2269" s="81"/>
      <c r="E2269" s="81"/>
      <c r="F2269" s="15"/>
      <c r="G2269" s="81"/>
      <c r="H2269" s="27"/>
      <c r="I2269" s="27"/>
      <c r="J2269" s="27"/>
      <c r="K2269" s="27"/>
      <c r="L2269" s="27"/>
      <c r="M2269" s="47" t="s">
        <v>883</v>
      </c>
      <c r="N2269" s="45" t="s">
        <v>885</v>
      </c>
      <c r="O2269" s="45"/>
      <c r="P2269" s="45"/>
      <c r="Q2269" s="81"/>
      <c r="R2269" s="81"/>
    </row>
    <row r="2270" spans="1:18" x14ac:dyDescent="0.25">
      <c r="A2270" s="79"/>
      <c r="B2270" s="88"/>
      <c r="C2270" s="88"/>
      <c r="D2270" s="81"/>
      <c r="E2270" s="81"/>
      <c r="F2270" s="15"/>
      <c r="G2270" s="81"/>
      <c r="H2270" s="27"/>
      <c r="I2270" s="27"/>
      <c r="J2270" s="27"/>
      <c r="K2270" s="27"/>
      <c r="L2270" s="27"/>
      <c r="M2270" s="47" t="s">
        <v>881</v>
      </c>
      <c r="N2270" s="45" t="s">
        <v>893</v>
      </c>
      <c r="O2270" s="45"/>
      <c r="P2270" s="45"/>
      <c r="Q2270" s="81"/>
      <c r="R2270" s="81"/>
    </row>
    <row r="2271" spans="1:18" x14ac:dyDescent="0.25">
      <c r="A2271" s="79"/>
      <c r="B2271" s="88"/>
      <c r="C2271" s="88"/>
      <c r="D2271" s="81"/>
      <c r="E2271" s="81" t="s">
        <v>798</v>
      </c>
      <c r="F2271" s="15"/>
      <c r="G2271" s="81" t="s">
        <v>226</v>
      </c>
      <c r="H2271" s="27"/>
      <c r="I2271" s="27"/>
      <c r="J2271" s="27"/>
      <c r="K2271" s="27"/>
      <c r="L2271" s="27"/>
      <c r="M2271" s="47" t="s">
        <v>895</v>
      </c>
      <c r="N2271" s="48" t="s">
        <v>885</v>
      </c>
      <c r="O2271" s="48"/>
      <c r="P2271" s="48"/>
      <c r="Q2271" s="81"/>
      <c r="R2271" s="81"/>
    </row>
    <row r="2272" spans="1:18" x14ac:dyDescent="0.25">
      <c r="A2272" s="79"/>
      <c r="B2272" s="88"/>
      <c r="C2272" s="88"/>
      <c r="D2272" s="81"/>
      <c r="E2272" s="81"/>
      <c r="F2272" s="15"/>
      <c r="G2272" s="81"/>
      <c r="H2272" s="27"/>
      <c r="I2272" s="27"/>
      <c r="J2272" s="27"/>
      <c r="K2272" s="27"/>
      <c r="L2272" s="27"/>
      <c r="M2272" s="47" t="s">
        <v>881</v>
      </c>
      <c r="N2272" s="45" t="s">
        <v>885</v>
      </c>
      <c r="O2272" s="45"/>
      <c r="P2272" s="45"/>
      <c r="Q2272" s="81"/>
      <c r="R2272" s="81"/>
    </row>
    <row r="2273" spans="1:18" ht="22.5" x14ac:dyDescent="0.25">
      <c r="A2273" s="79">
        <f>A2266+1</f>
        <v>631</v>
      </c>
      <c r="B2273" s="88">
        <v>-88.341476</v>
      </c>
      <c r="C2273" s="88">
        <v>41.722994</v>
      </c>
      <c r="D2273" s="81" t="s">
        <v>384</v>
      </c>
      <c r="E2273" s="81" t="s">
        <v>798</v>
      </c>
      <c r="F2273" s="15"/>
      <c r="G2273" s="81" t="s">
        <v>799</v>
      </c>
      <c r="H2273" s="27"/>
      <c r="I2273" s="27"/>
      <c r="J2273" s="27"/>
      <c r="K2273" s="27"/>
      <c r="L2273" s="27"/>
      <c r="M2273" s="47" t="s">
        <v>883</v>
      </c>
      <c r="N2273" s="45" t="s">
        <v>888</v>
      </c>
      <c r="O2273" s="45"/>
      <c r="P2273" s="45"/>
      <c r="Q2273" s="81" t="s">
        <v>10</v>
      </c>
      <c r="R2273" s="81"/>
    </row>
    <row r="2274" spans="1:18" ht="22.5" x14ac:dyDescent="0.25">
      <c r="A2274" s="79"/>
      <c r="B2274" s="88">
        <v>-88.341476</v>
      </c>
      <c r="C2274" s="88">
        <v>41.722994</v>
      </c>
      <c r="D2274" s="81"/>
      <c r="E2274" s="81"/>
      <c r="F2274" s="15"/>
      <c r="G2274" s="81"/>
      <c r="H2274" s="27"/>
      <c r="I2274" s="27"/>
      <c r="J2274" s="27"/>
      <c r="K2274" s="27"/>
      <c r="L2274" s="27"/>
      <c r="M2274" s="47" t="s">
        <v>887</v>
      </c>
      <c r="N2274" s="45" t="s">
        <v>890</v>
      </c>
      <c r="O2274" s="45"/>
      <c r="P2274" s="45"/>
      <c r="Q2274" s="81"/>
      <c r="R2274" s="81"/>
    </row>
    <row r="2275" spans="1:18" x14ac:dyDescent="0.25">
      <c r="A2275" s="79">
        <f>A2273+1</f>
        <v>632</v>
      </c>
      <c r="B2275" s="88">
        <v>-88.341677000000004</v>
      </c>
      <c r="C2275" s="88">
        <v>41.722071</v>
      </c>
      <c r="D2275" s="81" t="s">
        <v>384</v>
      </c>
      <c r="E2275" s="81" t="s">
        <v>798</v>
      </c>
      <c r="F2275" s="15"/>
      <c r="G2275" s="81" t="s">
        <v>800</v>
      </c>
      <c r="H2275" s="27"/>
      <c r="I2275" s="27"/>
      <c r="J2275" s="27"/>
      <c r="K2275" s="27"/>
      <c r="L2275" s="27"/>
      <c r="M2275" s="47" t="s">
        <v>881</v>
      </c>
      <c r="N2275" s="45" t="s">
        <v>885</v>
      </c>
      <c r="O2275" s="45"/>
      <c r="P2275" s="45"/>
      <c r="Q2275" s="81" t="s">
        <v>10</v>
      </c>
      <c r="R2275" s="81"/>
    </row>
    <row r="2276" spans="1:18" ht="22.5" x14ac:dyDescent="0.25">
      <c r="A2276" s="79"/>
      <c r="B2276" s="88">
        <v>-88.341677000000004</v>
      </c>
      <c r="C2276" s="88">
        <v>41.722071</v>
      </c>
      <c r="D2276" s="81"/>
      <c r="E2276" s="81"/>
      <c r="F2276" s="15"/>
      <c r="G2276" s="81"/>
      <c r="H2276" s="27"/>
      <c r="I2276" s="27"/>
      <c r="J2276" s="27"/>
      <c r="K2276" s="27"/>
      <c r="L2276" s="27"/>
      <c r="M2276" s="47" t="s">
        <v>883</v>
      </c>
      <c r="N2276" s="45" t="s">
        <v>888</v>
      </c>
      <c r="O2276" s="45"/>
      <c r="P2276" s="45"/>
      <c r="Q2276" s="81"/>
      <c r="R2276" s="81"/>
    </row>
    <row r="2277" spans="1:18" ht="22.5" x14ac:dyDescent="0.25">
      <c r="A2277" s="79">
        <f>A2275+1</f>
        <v>633</v>
      </c>
      <c r="B2277" s="88">
        <v>-88.341492000000002</v>
      </c>
      <c r="C2277" s="88">
        <v>41.722003999999998</v>
      </c>
      <c r="D2277" s="81" t="s">
        <v>384</v>
      </c>
      <c r="E2277" s="81" t="s">
        <v>798</v>
      </c>
      <c r="F2277" s="15"/>
      <c r="G2277" s="81" t="s">
        <v>801</v>
      </c>
      <c r="H2277" s="27"/>
      <c r="I2277" s="27"/>
      <c r="J2277" s="27"/>
      <c r="K2277" s="27"/>
      <c r="L2277" s="27"/>
      <c r="M2277" s="47" t="s">
        <v>887</v>
      </c>
      <c r="N2277" s="45" t="s">
        <v>890</v>
      </c>
      <c r="O2277" s="45"/>
      <c r="P2277" s="45"/>
      <c r="Q2277" s="81" t="s">
        <v>10</v>
      </c>
      <c r="R2277" s="81"/>
    </row>
    <row r="2278" spans="1:18" x14ac:dyDescent="0.25">
      <c r="A2278" s="79"/>
      <c r="B2278" s="88">
        <v>-88.341492000000002</v>
      </c>
      <c r="C2278" s="88">
        <v>41.722003999999998</v>
      </c>
      <c r="D2278" s="81"/>
      <c r="E2278" s="81"/>
      <c r="F2278" s="15"/>
      <c r="G2278" s="81"/>
      <c r="H2278" s="27"/>
      <c r="I2278" s="27"/>
      <c r="J2278" s="27"/>
      <c r="K2278" s="27"/>
      <c r="L2278" s="27"/>
      <c r="M2278" s="47" t="s">
        <v>881</v>
      </c>
      <c r="N2278" s="45" t="s">
        <v>893</v>
      </c>
      <c r="O2278" s="45"/>
      <c r="P2278" s="45"/>
      <c r="Q2278" s="81"/>
      <c r="R2278" s="81"/>
    </row>
    <row r="2279" spans="1:18" x14ac:dyDescent="0.25">
      <c r="A2279" s="79">
        <f>A2277+1</f>
        <v>634</v>
      </c>
      <c r="B2279" s="88">
        <v>-88.342309999999998</v>
      </c>
      <c r="C2279" s="88">
        <v>41.721193999999997</v>
      </c>
      <c r="D2279" s="81" t="s">
        <v>384</v>
      </c>
      <c r="E2279" s="81" t="s">
        <v>798</v>
      </c>
      <c r="F2279" s="15"/>
      <c r="G2279" s="81" t="s">
        <v>802</v>
      </c>
      <c r="H2279" s="27"/>
      <c r="I2279" s="27"/>
      <c r="J2279" s="27"/>
      <c r="K2279" s="27"/>
      <c r="L2279" s="27"/>
      <c r="M2279" s="47" t="s">
        <v>895</v>
      </c>
      <c r="N2279" s="48" t="s">
        <v>885</v>
      </c>
      <c r="O2279" s="48"/>
      <c r="P2279" s="48"/>
      <c r="Q2279" s="81" t="s">
        <v>10</v>
      </c>
      <c r="R2279" s="81"/>
    </row>
    <row r="2280" spans="1:18" x14ac:dyDescent="0.25">
      <c r="A2280" s="79"/>
      <c r="B2280" s="88">
        <v>-88.342309999999998</v>
      </c>
      <c r="C2280" s="88">
        <v>41.721193999999997</v>
      </c>
      <c r="D2280" s="81"/>
      <c r="E2280" s="81"/>
      <c r="F2280" s="15"/>
      <c r="G2280" s="81"/>
      <c r="H2280" s="27"/>
      <c r="I2280" s="27"/>
      <c r="J2280" s="27"/>
      <c r="K2280" s="27"/>
      <c r="L2280" s="27"/>
      <c r="M2280" s="47" t="s">
        <v>881</v>
      </c>
      <c r="N2280" s="45" t="s">
        <v>896</v>
      </c>
      <c r="O2280" s="45"/>
      <c r="P2280" s="45"/>
      <c r="Q2280" s="81"/>
      <c r="R2280" s="81"/>
    </row>
    <row r="2281" spans="1:18" x14ac:dyDescent="0.25">
      <c r="A2281" s="79">
        <f>A2279+1</f>
        <v>635</v>
      </c>
      <c r="B2281" s="88">
        <v>-88.342917</v>
      </c>
      <c r="C2281" s="88">
        <v>41.720942000000001</v>
      </c>
      <c r="D2281" s="81" t="s">
        <v>16</v>
      </c>
      <c r="E2281" s="15" t="s">
        <v>798</v>
      </c>
      <c r="F2281" s="15"/>
      <c r="G2281" s="81" t="s">
        <v>252</v>
      </c>
      <c r="H2281" s="27"/>
      <c r="I2281" s="27"/>
      <c r="J2281" s="27"/>
      <c r="K2281" s="27"/>
      <c r="L2281" s="27"/>
      <c r="M2281" s="47" t="s">
        <v>881</v>
      </c>
      <c r="N2281" s="45" t="s">
        <v>893</v>
      </c>
      <c r="O2281" s="45"/>
      <c r="P2281" s="45"/>
      <c r="Q2281" s="81" t="s">
        <v>1234</v>
      </c>
      <c r="R2281" s="81" t="s">
        <v>1306</v>
      </c>
    </row>
    <row r="2282" spans="1:18" x14ac:dyDescent="0.25">
      <c r="A2282" s="79"/>
      <c r="B2282" s="88"/>
      <c r="C2282" s="88"/>
      <c r="D2282" s="81"/>
      <c r="E2282" s="15" t="s">
        <v>790</v>
      </c>
      <c r="F2282" s="15"/>
      <c r="G2282" s="81"/>
      <c r="H2282" s="27"/>
      <c r="I2282" s="27"/>
      <c r="J2282" s="27"/>
      <c r="K2282" s="27"/>
      <c r="L2282" s="27"/>
      <c r="M2282" s="47" t="s">
        <v>881</v>
      </c>
      <c r="N2282" s="45" t="s">
        <v>885</v>
      </c>
      <c r="O2282" s="45"/>
      <c r="P2282" s="45"/>
      <c r="Q2282" s="81"/>
      <c r="R2282" s="81"/>
    </row>
    <row r="2283" spans="1:18" ht="22.5" x14ac:dyDescent="0.25">
      <c r="A2283" s="79"/>
      <c r="B2283" s="88"/>
      <c r="C2283" s="88"/>
      <c r="D2283" s="81"/>
      <c r="E2283" s="81" t="s">
        <v>798</v>
      </c>
      <c r="F2283" s="15"/>
      <c r="G2283" s="81" t="s">
        <v>226</v>
      </c>
      <c r="H2283" s="27"/>
      <c r="I2283" s="27"/>
      <c r="J2283" s="27"/>
      <c r="K2283" s="27"/>
      <c r="L2283" s="27"/>
      <c r="M2283" s="47" t="s">
        <v>883</v>
      </c>
      <c r="N2283" s="45" t="s">
        <v>888</v>
      </c>
      <c r="O2283" s="45"/>
      <c r="P2283" s="45"/>
      <c r="Q2283" s="81"/>
      <c r="R2283" s="81"/>
    </row>
    <row r="2284" spans="1:18" ht="22.5" x14ac:dyDescent="0.25">
      <c r="A2284" s="79"/>
      <c r="B2284" s="88"/>
      <c r="C2284" s="88"/>
      <c r="D2284" s="81"/>
      <c r="E2284" s="81"/>
      <c r="F2284" s="15"/>
      <c r="G2284" s="81"/>
      <c r="H2284" s="27"/>
      <c r="I2284" s="27"/>
      <c r="J2284" s="27"/>
      <c r="K2284" s="27"/>
      <c r="L2284" s="27"/>
      <c r="M2284" s="47" t="s">
        <v>887</v>
      </c>
      <c r="N2284" s="45" t="s">
        <v>890</v>
      </c>
      <c r="O2284" s="45"/>
      <c r="P2284" s="45"/>
      <c r="Q2284" s="81"/>
      <c r="R2284" s="81"/>
    </row>
    <row r="2285" spans="1:18" x14ac:dyDescent="0.25">
      <c r="A2285" s="79">
        <f>A2281+1</f>
        <v>636</v>
      </c>
      <c r="B2285" s="88">
        <v>-88.343110999999993</v>
      </c>
      <c r="C2285" s="88">
        <v>41.720717</v>
      </c>
      <c r="D2285" s="81" t="s">
        <v>803</v>
      </c>
      <c r="E2285" s="81" t="s">
        <v>798</v>
      </c>
      <c r="F2285" s="15"/>
      <c r="G2285" s="81" t="s">
        <v>804</v>
      </c>
      <c r="H2285" s="27"/>
      <c r="I2285" s="27"/>
      <c r="J2285" s="27"/>
      <c r="K2285" s="27"/>
      <c r="L2285" s="27"/>
      <c r="M2285" s="47" t="s">
        <v>881</v>
      </c>
      <c r="N2285" s="45" t="s">
        <v>885</v>
      </c>
      <c r="O2285" s="45"/>
      <c r="P2285" s="45"/>
      <c r="Q2285" s="81" t="s">
        <v>10</v>
      </c>
      <c r="R2285" s="81"/>
    </row>
    <row r="2286" spans="1:18" ht="22.5" x14ac:dyDescent="0.25">
      <c r="A2286" s="79"/>
      <c r="B2286" s="88"/>
      <c r="C2286" s="88"/>
      <c r="D2286" s="81"/>
      <c r="E2286" s="81"/>
      <c r="F2286" s="15"/>
      <c r="G2286" s="81"/>
      <c r="H2286" s="27"/>
      <c r="I2286" s="27"/>
      <c r="J2286" s="27"/>
      <c r="K2286" s="27"/>
      <c r="L2286" s="27"/>
      <c r="M2286" s="47" t="s">
        <v>883</v>
      </c>
      <c r="N2286" s="45" t="s">
        <v>888</v>
      </c>
      <c r="O2286" s="45"/>
      <c r="P2286" s="45"/>
      <c r="Q2286" s="81"/>
      <c r="R2286" s="81"/>
    </row>
    <row r="2287" spans="1:18" ht="22.5" x14ac:dyDescent="0.25">
      <c r="A2287" s="79">
        <f>A2285+1</f>
        <v>637</v>
      </c>
      <c r="B2287" s="88">
        <v>-88.343292000000005</v>
      </c>
      <c r="C2287" s="88">
        <v>41.720626000000003</v>
      </c>
      <c r="D2287" s="81" t="s">
        <v>16</v>
      </c>
      <c r="E2287" s="81" t="s">
        <v>798</v>
      </c>
      <c r="F2287" s="15"/>
      <c r="G2287" s="81" t="s">
        <v>252</v>
      </c>
      <c r="H2287" s="27"/>
      <c r="I2287" s="27"/>
      <c r="J2287" s="27"/>
      <c r="K2287" s="27"/>
      <c r="L2287" s="27"/>
      <c r="M2287" s="47" t="s">
        <v>887</v>
      </c>
      <c r="N2287" s="45" t="s">
        <v>890</v>
      </c>
      <c r="O2287" s="45"/>
      <c r="P2287" s="45"/>
      <c r="Q2287" s="81" t="s">
        <v>1234</v>
      </c>
      <c r="R2287" s="81" t="s">
        <v>1306</v>
      </c>
    </row>
    <row r="2288" spans="1:18" x14ac:dyDescent="0.25">
      <c r="A2288" s="79"/>
      <c r="B2288" s="88"/>
      <c r="C2288" s="88"/>
      <c r="D2288" s="81"/>
      <c r="E2288" s="81"/>
      <c r="F2288" s="15"/>
      <c r="G2288" s="81"/>
      <c r="H2288" s="27"/>
      <c r="I2288" s="27"/>
      <c r="J2288" s="27"/>
      <c r="K2288" s="27"/>
      <c r="L2288" s="27"/>
      <c r="M2288" s="47" t="s">
        <v>889</v>
      </c>
      <c r="N2288" s="45" t="s">
        <v>1440</v>
      </c>
      <c r="O2288" s="45"/>
      <c r="P2288" s="45"/>
      <c r="Q2288" s="81"/>
      <c r="R2288" s="81"/>
    </row>
    <row r="2289" spans="1:18" x14ac:dyDescent="0.25">
      <c r="A2289" s="79"/>
      <c r="B2289" s="88"/>
      <c r="C2289" s="88"/>
      <c r="D2289" s="81"/>
      <c r="E2289" s="15" t="s">
        <v>798</v>
      </c>
      <c r="F2289" s="15"/>
      <c r="G2289" s="81" t="s">
        <v>226</v>
      </c>
      <c r="H2289" s="27"/>
      <c r="I2289" s="27"/>
      <c r="J2289" s="27"/>
      <c r="K2289" s="27"/>
      <c r="L2289" s="27"/>
      <c r="M2289" s="47" t="s">
        <v>881</v>
      </c>
      <c r="N2289" s="45" t="s">
        <v>893</v>
      </c>
      <c r="O2289" s="45"/>
      <c r="P2289" s="45"/>
      <c r="Q2289" s="81"/>
      <c r="R2289" s="81"/>
    </row>
    <row r="2290" spans="1:18" x14ac:dyDescent="0.25">
      <c r="A2290" s="79"/>
      <c r="B2290" s="88"/>
      <c r="C2290" s="88"/>
      <c r="D2290" s="81"/>
      <c r="E2290" s="15" t="s">
        <v>790</v>
      </c>
      <c r="F2290" s="15"/>
      <c r="G2290" s="81"/>
      <c r="H2290" s="27"/>
      <c r="I2290" s="27"/>
      <c r="J2290" s="27"/>
      <c r="K2290" s="27"/>
      <c r="L2290" s="27"/>
      <c r="M2290" s="47" t="s">
        <v>881</v>
      </c>
      <c r="N2290" s="45" t="s">
        <v>893</v>
      </c>
      <c r="O2290" s="45"/>
      <c r="P2290" s="45"/>
      <c r="Q2290" s="81"/>
      <c r="R2290" s="81"/>
    </row>
    <row r="2291" spans="1:18" ht="45.75" x14ac:dyDescent="0.25">
      <c r="A2291" s="18">
        <f>A2287+1</f>
        <v>638</v>
      </c>
      <c r="B2291" s="19">
        <v>-88.343159999999997</v>
      </c>
      <c r="C2291" s="19">
        <v>41.720781000000002</v>
      </c>
      <c r="D2291" s="15" t="s">
        <v>805</v>
      </c>
      <c r="E2291" s="15" t="s">
        <v>798</v>
      </c>
      <c r="F2291" s="15"/>
      <c r="G2291" s="15" t="s">
        <v>806</v>
      </c>
      <c r="H2291" s="27"/>
      <c r="I2291" s="27"/>
      <c r="J2291" s="27"/>
      <c r="K2291" s="27"/>
      <c r="L2291" s="27"/>
      <c r="M2291" s="47" t="s">
        <v>883</v>
      </c>
      <c r="N2291" s="45" t="s">
        <v>885</v>
      </c>
      <c r="O2291" s="45"/>
      <c r="P2291" s="45"/>
      <c r="Q2291" s="15" t="s">
        <v>1229</v>
      </c>
      <c r="R2291" s="15"/>
    </row>
    <row r="2292" spans="1:18" ht="45.75" x14ac:dyDescent="0.25">
      <c r="A2292" s="18">
        <f>A2291+1</f>
        <v>639</v>
      </c>
      <c r="B2292" s="19">
        <v>-88.343213000000006</v>
      </c>
      <c r="C2292" s="19">
        <v>41.720726999999997</v>
      </c>
      <c r="D2292" s="15" t="s">
        <v>805</v>
      </c>
      <c r="E2292" s="15" t="s">
        <v>798</v>
      </c>
      <c r="F2292" s="15"/>
      <c r="G2292" s="15" t="s">
        <v>807</v>
      </c>
      <c r="H2292" s="27"/>
      <c r="I2292" s="27"/>
      <c r="J2292" s="27"/>
      <c r="K2292" s="27"/>
      <c r="L2292" s="27"/>
      <c r="M2292" s="47" t="s">
        <v>887</v>
      </c>
      <c r="N2292" s="45" t="s">
        <v>951</v>
      </c>
      <c r="O2292" s="45"/>
      <c r="P2292" s="45"/>
      <c r="Q2292" s="15" t="s">
        <v>1229</v>
      </c>
      <c r="R2292" s="15"/>
    </row>
    <row r="2293" spans="1:18" ht="45.75" x14ac:dyDescent="0.25">
      <c r="A2293" s="18">
        <f>A2292+1</f>
        <v>640</v>
      </c>
      <c r="B2293" s="19">
        <v>-88.343699000000001</v>
      </c>
      <c r="C2293" s="19">
        <v>41.720986000000003</v>
      </c>
      <c r="D2293" s="15" t="s">
        <v>805</v>
      </c>
      <c r="E2293" s="15" t="s">
        <v>798</v>
      </c>
      <c r="F2293" s="15"/>
      <c r="G2293" s="15" t="s">
        <v>808</v>
      </c>
      <c r="H2293" s="27"/>
      <c r="I2293" s="27"/>
      <c r="J2293" s="27"/>
      <c r="K2293" s="27"/>
      <c r="L2293" s="27"/>
      <c r="M2293" s="47" t="s">
        <v>881</v>
      </c>
      <c r="N2293" s="45" t="s">
        <v>952</v>
      </c>
      <c r="O2293" s="45"/>
      <c r="P2293" s="45"/>
      <c r="Q2293" s="15" t="s">
        <v>1229</v>
      </c>
      <c r="R2293" s="15"/>
    </row>
    <row r="2294" spans="1:18" ht="45.75" x14ac:dyDescent="0.25">
      <c r="A2294" s="18">
        <f>A2293+1</f>
        <v>641</v>
      </c>
      <c r="B2294" s="19">
        <v>-88.345453000000006</v>
      </c>
      <c r="C2294" s="19">
        <v>41.721969999999999</v>
      </c>
      <c r="D2294" s="15" t="s">
        <v>805</v>
      </c>
      <c r="E2294" s="15" t="s">
        <v>798</v>
      </c>
      <c r="F2294" s="15"/>
      <c r="G2294" s="15" t="s">
        <v>809</v>
      </c>
      <c r="H2294" s="27"/>
      <c r="I2294" s="27"/>
      <c r="J2294" s="27"/>
      <c r="K2294" s="27"/>
      <c r="L2294" s="27"/>
      <c r="M2294" s="47" t="s">
        <v>883</v>
      </c>
      <c r="N2294" s="45" t="s">
        <v>914</v>
      </c>
      <c r="O2294" s="45"/>
      <c r="P2294" s="45"/>
      <c r="Q2294" s="15" t="s">
        <v>1229</v>
      </c>
      <c r="R2294" s="15"/>
    </row>
    <row r="2295" spans="1:18" ht="22.5" x14ac:dyDescent="0.25">
      <c r="A2295" s="79">
        <f>A2294+1</f>
        <v>642</v>
      </c>
      <c r="B2295" s="88">
        <v>-88.346874999999997</v>
      </c>
      <c r="C2295" s="88">
        <v>41.722413000000003</v>
      </c>
      <c r="D2295" s="81" t="s">
        <v>384</v>
      </c>
      <c r="E2295" s="81" t="s">
        <v>790</v>
      </c>
      <c r="F2295" s="15"/>
      <c r="G2295" s="81" t="s">
        <v>808</v>
      </c>
      <c r="H2295" s="27"/>
      <c r="I2295" s="27"/>
      <c r="J2295" s="27"/>
      <c r="K2295" s="27"/>
      <c r="L2295" s="27"/>
      <c r="M2295" s="47" t="s">
        <v>887</v>
      </c>
      <c r="N2295" s="45" t="s">
        <v>888</v>
      </c>
      <c r="O2295" s="45"/>
      <c r="P2295" s="45"/>
      <c r="Q2295" s="81" t="s">
        <v>10</v>
      </c>
      <c r="R2295" s="81"/>
    </row>
    <row r="2296" spans="1:18" ht="22.5" x14ac:dyDescent="0.25">
      <c r="A2296" s="79"/>
      <c r="B2296" s="88"/>
      <c r="C2296" s="88"/>
      <c r="D2296" s="81"/>
      <c r="E2296" s="81"/>
      <c r="F2296" s="15"/>
      <c r="G2296" s="81"/>
      <c r="H2296" s="27"/>
      <c r="I2296" s="27"/>
      <c r="J2296" s="27"/>
      <c r="K2296" s="27"/>
      <c r="L2296" s="27"/>
      <c r="M2296" s="47" t="s">
        <v>889</v>
      </c>
      <c r="N2296" s="45" t="s">
        <v>890</v>
      </c>
      <c r="O2296" s="45"/>
      <c r="P2296" s="45"/>
      <c r="Q2296" s="81"/>
      <c r="R2296" s="81"/>
    </row>
    <row r="2297" spans="1:18" x14ac:dyDescent="0.25">
      <c r="A2297" s="79"/>
      <c r="B2297" s="88"/>
      <c r="C2297" s="88"/>
      <c r="D2297" s="81"/>
      <c r="E2297" s="81"/>
      <c r="F2297" s="15"/>
      <c r="G2297" s="81"/>
      <c r="H2297" s="27"/>
      <c r="I2297" s="27"/>
      <c r="J2297" s="27"/>
      <c r="K2297" s="27"/>
      <c r="L2297" s="27"/>
      <c r="M2297" s="47" t="s">
        <v>881</v>
      </c>
      <c r="N2297" s="45" t="s">
        <v>885</v>
      </c>
      <c r="O2297" s="45"/>
      <c r="P2297" s="45"/>
      <c r="Q2297" s="81"/>
      <c r="R2297" s="81"/>
    </row>
    <row r="2298" spans="1:18" x14ac:dyDescent="0.25">
      <c r="A2298" s="79"/>
      <c r="B2298" s="88"/>
      <c r="C2298" s="88"/>
      <c r="D2298" s="81"/>
      <c r="E2298" s="81"/>
      <c r="F2298" s="15"/>
      <c r="G2298" s="81"/>
      <c r="H2298" s="27"/>
      <c r="I2298" s="27"/>
      <c r="J2298" s="27"/>
      <c r="K2298" s="27"/>
      <c r="L2298" s="27"/>
      <c r="M2298" s="47" t="s">
        <v>883</v>
      </c>
      <c r="N2298" s="45" t="s">
        <v>901</v>
      </c>
      <c r="O2298" s="45"/>
      <c r="P2298" s="45"/>
      <c r="Q2298" s="81"/>
      <c r="R2298" s="81"/>
    </row>
    <row r="2299" spans="1:18" x14ac:dyDescent="0.25">
      <c r="A2299" s="79"/>
      <c r="B2299" s="88"/>
      <c r="C2299" s="88"/>
      <c r="D2299" s="81"/>
      <c r="E2299" s="81"/>
      <c r="F2299" s="15"/>
      <c r="G2299" s="81"/>
      <c r="H2299" s="27"/>
      <c r="I2299" s="27"/>
      <c r="J2299" s="27"/>
      <c r="K2299" s="27"/>
      <c r="L2299" s="27"/>
      <c r="M2299" s="47" t="s">
        <v>881</v>
      </c>
      <c r="N2299" s="45" t="s">
        <v>885</v>
      </c>
      <c r="O2299" s="45"/>
      <c r="P2299" s="45"/>
      <c r="Q2299" s="81"/>
      <c r="R2299" s="81"/>
    </row>
    <row r="2300" spans="1:18" ht="45.75" x14ac:dyDescent="0.25">
      <c r="A2300" s="18">
        <f>A2295+1</f>
        <v>643</v>
      </c>
      <c r="B2300" s="19">
        <v>-88.346923000000004</v>
      </c>
      <c r="C2300" s="19">
        <v>41.722437999999997</v>
      </c>
      <c r="D2300" s="15" t="s">
        <v>16</v>
      </c>
      <c r="E2300" s="15" t="s">
        <v>790</v>
      </c>
      <c r="F2300" s="15"/>
      <c r="G2300" s="15" t="s">
        <v>808</v>
      </c>
      <c r="H2300" s="27"/>
      <c r="I2300" s="27"/>
      <c r="J2300" s="27"/>
      <c r="K2300" s="27"/>
      <c r="L2300" s="27"/>
      <c r="M2300" s="47" t="s">
        <v>883</v>
      </c>
      <c r="N2300" s="45" t="s">
        <v>901</v>
      </c>
      <c r="O2300" s="45"/>
      <c r="P2300" s="45"/>
      <c r="Q2300" s="15" t="s">
        <v>10</v>
      </c>
      <c r="R2300" s="15"/>
    </row>
    <row r="2301" spans="1:18" x14ac:dyDescent="0.25">
      <c r="A2301" s="79">
        <f>A2300+1</f>
        <v>644</v>
      </c>
      <c r="B2301" s="88">
        <v>-88.347042999999999</v>
      </c>
      <c r="C2301" s="88">
        <v>41.722526999999999</v>
      </c>
      <c r="D2301" s="81" t="s">
        <v>16</v>
      </c>
      <c r="E2301" s="81" t="s">
        <v>790</v>
      </c>
      <c r="F2301" s="15"/>
      <c r="G2301" s="81" t="s">
        <v>810</v>
      </c>
      <c r="H2301" s="27"/>
      <c r="I2301" s="27"/>
      <c r="J2301" s="27"/>
      <c r="K2301" s="27"/>
      <c r="L2301" s="27"/>
      <c r="M2301" s="47" t="s">
        <v>881</v>
      </c>
      <c r="N2301" s="45" t="s">
        <v>885</v>
      </c>
      <c r="O2301" s="45"/>
      <c r="P2301" s="45"/>
      <c r="Q2301" s="81" t="s">
        <v>10</v>
      </c>
      <c r="R2301" s="81"/>
    </row>
    <row r="2302" spans="1:18" x14ac:dyDescent="0.25">
      <c r="A2302" s="79"/>
      <c r="B2302" s="88"/>
      <c r="C2302" s="88"/>
      <c r="D2302" s="81"/>
      <c r="E2302" s="81"/>
      <c r="F2302" s="15"/>
      <c r="G2302" s="81"/>
      <c r="H2302" s="27"/>
      <c r="I2302" s="27"/>
      <c r="J2302" s="27"/>
      <c r="K2302" s="27"/>
      <c r="L2302" s="27"/>
      <c r="M2302" s="47" t="s">
        <v>883</v>
      </c>
      <c r="N2302" s="45" t="s">
        <v>953</v>
      </c>
      <c r="O2302" s="45"/>
      <c r="P2302" s="45"/>
      <c r="Q2302" s="81"/>
      <c r="R2302" s="81"/>
    </row>
    <row r="2303" spans="1:18" x14ac:dyDescent="0.25">
      <c r="A2303" s="79"/>
      <c r="B2303" s="88"/>
      <c r="C2303" s="88"/>
      <c r="D2303" s="81"/>
      <c r="E2303" s="81"/>
      <c r="F2303" s="15"/>
      <c r="G2303" s="81"/>
      <c r="H2303" s="27"/>
      <c r="I2303" s="27"/>
      <c r="J2303" s="27"/>
      <c r="K2303" s="27"/>
      <c r="L2303" s="27"/>
      <c r="M2303" s="47" t="s">
        <v>881</v>
      </c>
      <c r="N2303" s="45" t="s">
        <v>885</v>
      </c>
      <c r="O2303" s="45"/>
      <c r="P2303" s="45"/>
      <c r="Q2303" s="81"/>
      <c r="R2303" s="81"/>
    </row>
    <row r="2304" spans="1:18" x14ac:dyDescent="0.25">
      <c r="A2304" s="79"/>
      <c r="B2304" s="88"/>
      <c r="C2304" s="88"/>
      <c r="D2304" s="81"/>
      <c r="E2304" s="81"/>
      <c r="F2304" s="15"/>
      <c r="G2304" s="81"/>
      <c r="H2304" s="27"/>
      <c r="I2304" s="27"/>
      <c r="J2304" s="27"/>
      <c r="K2304" s="27"/>
      <c r="L2304" s="27"/>
      <c r="M2304" s="47" t="s">
        <v>883</v>
      </c>
      <c r="N2304" s="45" t="s">
        <v>901</v>
      </c>
      <c r="O2304" s="45"/>
      <c r="P2304" s="45"/>
      <c r="Q2304" s="81"/>
      <c r="R2304" s="81"/>
    </row>
    <row r="2305" spans="1:18" x14ac:dyDescent="0.25">
      <c r="A2305" s="79">
        <f>A2301+1</f>
        <v>645</v>
      </c>
      <c r="B2305" s="88">
        <v>-88.346495357635902</v>
      </c>
      <c r="C2305" s="88">
        <v>41.717534355623997</v>
      </c>
      <c r="D2305" s="80" t="s">
        <v>23</v>
      </c>
      <c r="E2305" s="15" t="s">
        <v>798</v>
      </c>
      <c r="F2305" s="15"/>
      <c r="G2305" s="15" t="s">
        <v>252</v>
      </c>
      <c r="H2305" s="27"/>
      <c r="I2305" s="27"/>
      <c r="J2305" s="27"/>
      <c r="K2305" s="27"/>
      <c r="L2305" s="27"/>
      <c r="M2305" s="47" t="s">
        <v>881</v>
      </c>
      <c r="N2305" s="45" t="s">
        <v>893</v>
      </c>
      <c r="O2305" s="45"/>
      <c r="P2305" s="45"/>
      <c r="Q2305" s="80" t="s">
        <v>10</v>
      </c>
      <c r="R2305" s="80"/>
    </row>
    <row r="2306" spans="1:18" ht="33.75" x14ac:dyDescent="0.25">
      <c r="A2306" s="79"/>
      <c r="B2306" s="88"/>
      <c r="C2306" s="88"/>
      <c r="D2306" s="91"/>
      <c r="E2306" s="15" t="s">
        <v>798</v>
      </c>
      <c r="F2306" s="15"/>
      <c r="G2306" s="15" t="s">
        <v>811</v>
      </c>
      <c r="H2306" s="27"/>
      <c r="I2306" s="27"/>
      <c r="J2306" s="27"/>
      <c r="K2306" s="27"/>
      <c r="L2306" s="27"/>
      <c r="M2306" s="47" t="s">
        <v>895</v>
      </c>
      <c r="N2306" s="48" t="s">
        <v>911</v>
      </c>
      <c r="O2306" s="48"/>
      <c r="P2306" s="48"/>
      <c r="Q2306" s="91"/>
      <c r="R2306" s="91"/>
    </row>
    <row r="2307" spans="1:18" x14ac:dyDescent="0.25">
      <c r="A2307" s="79">
        <f>A2305+1</f>
        <v>646</v>
      </c>
      <c r="B2307" s="88">
        <v>-88.347904999999997</v>
      </c>
      <c r="C2307" s="88">
        <v>41.716154000000003</v>
      </c>
      <c r="D2307" s="81" t="s">
        <v>384</v>
      </c>
      <c r="E2307" s="81" t="s">
        <v>798</v>
      </c>
      <c r="F2307" s="15"/>
      <c r="G2307" s="81" t="s">
        <v>505</v>
      </c>
      <c r="H2307" s="27"/>
      <c r="I2307" s="27"/>
      <c r="J2307" s="27"/>
      <c r="K2307" s="27"/>
      <c r="L2307" s="27"/>
      <c r="M2307" s="47" t="s">
        <v>881</v>
      </c>
      <c r="N2307" s="45" t="s">
        <v>885</v>
      </c>
      <c r="O2307" s="45"/>
      <c r="P2307" s="45"/>
      <c r="Q2307" s="81" t="s">
        <v>10</v>
      </c>
      <c r="R2307" s="81"/>
    </row>
    <row r="2308" spans="1:18" ht="22.5" x14ac:dyDescent="0.25">
      <c r="A2308" s="79"/>
      <c r="B2308" s="88"/>
      <c r="C2308" s="88"/>
      <c r="D2308" s="81"/>
      <c r="E2308" s="81"/>
      <c r="F2308" s="15"/>
      <c r="G2308" s="81"/>
      <c r="H2308" s="27"/>
      <c r="I2308" s="27"/>
      <c r="J2308" s="27"/>
      <c r="K2308" s="27"/>
      <c r="L2308" s="27"/>
      <c r="M2308" s="47" t="s">
        <v>883</v>
      </c>
      <c r="N2308" s="45" t="s">
        <v>888</v>
      </c>
      <c r="O2308" s="45"/>
      <c r="P2308" s="45"/>
      <c r="Q2308" s="81"/>
      <c r="R2308" s="81"/>
    </row>
    <row r="2309" spans="1:18" ht="22.5" x14ac:dyDescent="0.25">
      <c r="A2309" s="79"/>
      <c r="B2309" s="88"/>
      <c r="C2309" s="88"/>
      <c r="D2309" s="81"/>
      <c r="E2309" s="81"/>
      <c r="F2309" s="15"/>
      <c r="G2309" s="81"/>
      <c r="H2309" s="27"/>
      <c r="I2309" s="27"/>
      <c r="J2309" s="27"/>
      <c r="K2309" s="27"/>
      <c r="L2309" s="27"/>
      <c r="M2309" s="47" t="s">
        <v>887</v>
      </c>
      <c r="N2309" s="45" t="s">
        <v>890</v>
      </c>
      <c r="O2309" s="45"/>
      <c r="P2309" s="45"/>
      <c r="Q2309" s="81"/>
      <c r="R2309" s="81"/>
    </row>
    <row r="2310" spans="1:18" x14ac:dyDescent="0.25">
      <c r="A2310" s="79"/>
      <c r="B2310" s="88"/>
      <c r="C2310" s="88"/>
      <c r="D2310" s="81"/>
      <c r="E2310" s="81"/>
      <c r="F2310" s="15"/>
      <c r="G2310" s="81"/>
      <c r="H2310" s="27"/>
      <c r="I2310" s="27"/>
      <c r="J2310" s="27"/>
      <c r="K2310" s="27"/>
      <c r="L2310" s="27"/>
      <c r="M2310" s="47" t="s">
        <v>889</v>
      </c>
      <c r="N2310" s="45" t="s">
        <v>1441</v>
      </c>
      <c r="O2310" s="45"/>
      <c r="P2310" s="45"/>
      <c r="Q2310" s="81"/>
      <c r="R2310" s="81"/>
    </row>
    <row r="2311" spans="1:18" x14ac:dyDescent="0.25">
      <c r="A2311" s="79">
        <f>A2307+1</f>
        <v>647</v>
      </c>
      <c r="B2311" s="88">
        <v>-88.348223149000006</v>
      </c>
      <c r="C2311" s="88">
        <v>41.715910139000002</v>
      </c>
      <c r="D2311" s="80" t="s">
        <v>23</v>
      </c>
      <c r="E2311" s="81" t="s">
        <v>798</v>
      </c>
      <c r="F2311" s="15"/>
      <c r="G2311" s="81" t="s">
        <v>812</v>
      </c>
      <c r="H2311" s="27"/>
      <c r="I2311" s="27"/>
      <c r="J2311" s="27"/>
      <c r="K2311" s="27"/>
      <c r="L2311" s="27"/>
      <c r="M2311" s="47" t="s">
        <v>881</v>
      </c>
      <c r="N2311" s="45" t="s">
        <v>885</v>
      </c>
      <c r="O2311" s="45"/>
      <c r="P2311" s="45"/>
      <c r="Q2311" s="80" t="s">
        <v>10</v>
      </c>
      <c r="R2311" s="80"/>
    </row>
    <row r="2312" spans="1:18" ht="22.5" x14ac:dyDescent="0.25">
      <c r="A2312" s="79"/>
      <c r="B2312" s="88"/>
      <c r="C2312" s="88"/>
      <c r="D2312" s="91"/>
      <c r="E2312" s="81"/>
      <c r="F2312" s="15"/>
      <c r="G2312" s="81"/>
      <c r="H2312" s="27"/>
      <c r="I2312" s="27"/>
      <c r="J2312" s="27"/>
      <c r="K2312" s="27"/>
      <c r="L2312" s="27"/>
      <c r="M2312" s="47" t="s">
        <v>883</v>
      </c>
      <c r="N2312" s="45" t="s">
        <v>888</v>
      </c>
      <c r="O2312" s="45"/>
      <c r="P2312" s="45"/>
      <c r="Q2312" s="91"/>
      <c r="R2312" s="91"/>
    </row>
    <row r="2313" spans="1:18" ht="22.5" x14ac:dyDescent="0.25">
      <c r="A2313" s="79"/>
      <c r="B2313" s="88"/>
      <c r="C2313" s="88"/>
      <c r="D2313" s="91"/>
      <c r="E2313" s="81" t="s">
        <v>798</v>
      </c>
      <c r="F2313" s="15"/>
      <c r="G2313" s="81" t="s">
        <v>813</v>
      </c>
      <c r="H2313" s="27"/>
      <c r="I2313" s="27"/>
      <c r="J2313" s="27"/>
      <c r="K2313" s="27"/>
      <c r="L2313" s="27"/>
      <c r="M2313" s="47" t="s">
        <v>887</v>
      </c>
      <c r="N2313" s="45" t="s">
        <v>890</v>
      </c>
      <c r="O2313" s="45"/>
      <c r="P2313" s="45"/>
      <c r="Q2313" s="91"/>
      <c r="R2313" s="91"/>
    </row>
    <row r="2314" spans="1:18" x14ac:dyDescent="0.25">
      <c r="A2314" s="79"/>
      <c r="B2314" s="88"/>
      <c r="C2314" s="88"/>
      <c r="D2314" s="91"/>
      <c r="E2314" s="81"/>
      <c r="F2314" s="15"/>
      <c r="G2314" s="81"/>
      <c r="H2314" s="27"/>
      <c r="I2314" s="27"/>
      <c r="J2314" s="27"/>
      <c r="K2314" s="27"/>
      <c r="L2314" s="27"/>
      <c r="M2314" s="47" t="s">
        <v>881</v>
      </c>
      <c r="N2314" s="45" t="s">
        <v>893</v>
      </c>
      <c r="O2314" s="45"/>
      <c r="P2314" s="45"/>
      <c r="Q2314" s="91"/>
      <c r="R2314" s="91"/>
    </row>
    <row r="2315" spans="1:18" x14ac:dyDescent="0.25">
      <c r="A2315" s="79">
        <f>A2311+1</f>
        <v>648</v>
      </c>
      <c r="B2315" s="88">
        <v>-88.349695999999994</v>
      </c>
      <c r="C2315" s="88">
        <v>41.712654999999998</v>
      </c>
      <c r="D2315" s="81" t="s">
        <v>384</v>
      </c>
      <c r="E2315" s="81" t="s">
        <v>798</v>
      </c>
      <c r="F2315" s="15"/>
      <c r="G2315" s="81" t="s">
        <v>814</v>
      </c>
      <c r="H2315" s="27"/>
      <c r="I2315" s="27"/>
      <c r="J2315" s="27"/>
      <c r="K2315" s="27"/>
      <c r="L2315" s="27"/>
      <c r="M2315" s="47" t="s">
        <v>895</v>
      </c>
      <c r="N2315" s="48" t="s">
        <v>885</v>
      </c>
      <c r="O2315" s="48"/>
      <c r="P2315" s="48"/>
      <c r="Q2315" s="81" t="s">
        <v>10</v>
      </c>
      <c r="R2315" s="81"/>
    </row>
    <row r="2316" spans="1:18" x14ac:dyDescent="0.25">
      <c r="A2316" s="79"/>
      <c r="B2316" s="88">
        <v>-88.349695999999994</v>
      </c>
      <c r="C2316" s="88">
        <v>41.712654999999998</v>
      </c>
      <c r="D2316" s="81"/>
      <c r="E2316" s="81"/>
      <c r="F2316" s="15"/>
      <c r="G2316" s="81"/>
      <c r="H2316" s="27"/>
      <c r="I2316" s="27"/>
      <c r="J2316" s="27"/>
      <c r="K2316" s="27"/>
      <c r="L2316" s="27"/>
      <c r="M2316" s="47" t="s">
        <v>895</v>
      </c>
      <c r="N2316" s="45"/>
      <c r="O2316" s="45"/>
      <c r="P2316" s="45"/>
      <c r="Q2316" s="81"/>
      <c r="R2316" s="81"/>
    </row>
    <row r="2317" spans="1:18" x14ac:dyDescent="0.25">
      <c r="A2317" s="79">
        <f>A2315+1</f>
        <v>649</v>
      </c>
      <c r="B2317" s="88">
        <v>-88.350187000000005</v>
      </c>
      <c r="C2317" s="88">
        <v>41.711525999999999</v>
      </c>
      <c r="D2317" s="81" t="s">
        <v>384</v>
      </c>
      <c r="E2317" s="81" t="s">
        <v>798</v>
      </c>
      <c r="F2317" s="15"/>
      <c r="G2317" s="81" t="s">
        <v>815</v>
      </c>
      <c r="H2317" s="27"/>
      <c r="I2317" s="27"/>
      <c r="J2317" s="27"/>
      <c r="K2317" s="27"/>
      <c r="L2317" s="27"/>
      <c r="M2317" s="47" t="s">
        <v>895</v>
      </c>
      <c r="N2317" s="45"/>
      <c r="O2317" s="45"/>
      <c r="P2317" s="45"/>
      <c r="Q2317" s="81" t="s">
        <v>10</v>
      </c>
      <c r="R2317" s="81"/>
    </row>
    <row r="2318" spans="1:18" x14ac:dyDescent="0.25">
      <c r="A2318" s="79"/>
      <c r="B2318" s="88">
        <v>-88.350187000000005</v>
      </c>
      <c r="C2318" s="88">
        <v>41.711525999999999</v>
      </c>
      <c r="D2318" s="81"/>
      <c r="E2318" s="81"/>
      <c r="F2318" s="15"/>
      <c r="G2318" s="81"/>
      <c r="H2318" s="27"/>
      <c r="I2318" s="27"/>
      <c r="J2318" s="27"/>
      <c r="K2318" s="27"/>
      <c r="L2318" s="27"/>
      <c r="M2318" s="47" t="s">
        <v>895</v>
      </c>
      <c r="N2318" s="45"/>
      <c r="O2318" s="45"/>
      <c r="P2318" s="45"/>
      <c r="Q2318" s="81"/>
      <c r="R2318" s="81"/>
    </row>
    <row r="2319" spans="1:18" x14ac:dyDescent="0.25">
      <c r="A2319" s="79">
        <f>A2317+1</f>
        <v>650</v>
      </c>
      <c r="B2319" s="88">
        <v>-88.350076000000001</v>
      </c>
      <c r="C2319" s="88">
        <v>41.711429000000003</v>
      </c>
      <c r="D2319" s="81" t="s">
        <v>384</v>
      </c>
      <c r="E2319" s="81" t="s">
        <v>798</v>
      </c>
      <c r="F2319" s="15"/>
      <c r="G2319" s="81" t="s">
        <v>816</v>
      </c>
      <c r="H2319" s="27"/>
      <c r="I2319" s="27"/>
      <c r="J2319" s="27"/>
      <c r="K2319" s="27"/>
      <c r="L2319" s="27"/>
      <c r="M2319" s="47" t="s">
        <v>881</v>
      </c>
      <c r="N2319" s="45" t="s">
        <v>962</v>
      </c>
      <c r="O2319" s="45"/>
      <c r="P2319" s="45"/>
      <c r="Q2319" s="81" t="s">
        <v>10</v>
      </c>
      <c r="R2319" s="81"/>
    </row>
    <row r="2320" spans="1:18" x14ac:dyDescent="0.25">
      <c r="A2320" s="79"/>
      <c r="B2320" s="88">
        <v>-88.350076000000001</v>
      </c>
      <c r="C2320" s="88">
        <v>41.711429000000003</v>
      </c>
      <c r="D2320" s="81"/>
      <c r="E2320" s="81"/>
      <c r="F2320" s="15"/>
      <c r="G2320" s="81"/>
      <c r="H2320" s="27"/>
      <c r="I2320" s="27"/>
      <c r="J2320" s="27"/>
      <c r="K2320" s="27"/>
      <c r="L2320" s="27"/>
      <c r="M2320" s="47" t="s">
        <v>883</v>
      </c>
      <c r="N2320" s="45" t="s">
        <v>885</v>
      </c>
      <c r="O2320" s="45"/>
      <c r="P2320" s="45"/>
      <c r="Q2320" s="81"/>
      <c r="R2320" s="81"/>
    </row>
    <row r="2321" spans="1:18" x14ac:dyDescent="0.25">
      <c r="A2321" s="79">
        <f>A2319+1</f>
        <v>651</v>
      </c>
      <c r="B2321" s="88">
        <v>-88.350313</v>
      </c>
      <c r="C2321" s="88">
        <v>41.710377999999999</v>
      </c>
      <c r="D2321" s="81" t="s">
        <v>384</v>
      </c>
      <c r="E2321" s="81" t="s">
        <v>798</v>
      </c>
      <c r="F2321" s="15"/>
      <c r="G2321" s="81" t="s">
        <v>817</v>
      </c>
      <c r="H2321" s="27"/>
      <c r="I2321" s="27"/>
      <c r="J2321" s="27"/>
      <c r="K2321" s="27"/>
      <c r="L2321" s="27"/>
      <c r="M2321" s="47" t="s">
        <v>881</v>
      </c>
      <c r="N2321" s="45" t="s">
        <v>962</v>
      </c>
      <c r="O2321" s="45"/>
      <c r="P2321" s="45"/>
      <c r="Q2321" s="81" t="s">
        <v>10</v>
      </c>
      <c r="R2321" s="81"/>
    </row>
    <row r="2322" spans="1:18" x14ac:dyDescent="0.25">
      <c r="A2322" s="79"/>
      <c r="B2322" s="88">
        <v>-88.350313</v>
      </c>
      <c r="C2322" s="88">
        <v>41.710377999999999</v>
      </c>
      <c r="D2322" s="81"/>
      <c r="E2322" s="81"/>
      <c r="F2322" s="15"/>
      <c r="G2322" s="81"/>
      <c r="H2322" s="27"/>
      <c r="I2322" s="27"/>
      <c r="J2322" s="27"/>
      <c r="K2322" s="27"/>
      <c r="L2322" s="27"/>
      <c r="M2322" s="47" t="s">
        <v>883</v>
      </c>
      <c r="N2322" s="45" t="s">
        <v>885</v>
      </c>
      <c r="O2322" s="45"/>
      <c r="P2322" s="45"/>
      <c r="Q2322" s="81"/>
      <c r="R2322" s="81"/>
    </row>
    <row r="2323" spans="1:18" x14ac:dyDescent="0.25">
      <c r="A2323" s="79">
        <f>A2321+1</f>
        <v>652</v>
      </c>
      <c r="B2323" s="88">
        <v>-88.350422617999996</v>
      </c>
      <c r="C2323" s="88">
        <v>41.705148156999996</v>
      </c>
      <c r="D2323" s="80" t="s">
        <v>23</v>
      </c>
      <c r="E2323" s="15" t="s">
        <v>798</v>
      </c>
      <c r="F2323" s="15"/>
      <c r="G2323" s="15" t="s">
        <v>818</v>
      </c>
      <c r="H2323" s="27"/>
      <c r="I2323" s="27"/>
      <c r="J2323" s="27"/>
      <c r="K2323" s="27"/>
      <c r="L2323" s="27"/>
      <c r="M2323" s="47" t="s">
        <v>881</v>
      </c>
      <c r="N2323" s="45" t="s">
        <v>893</v>
      </c>
      <c r="O2323" s="45"/>
      <c r="P2323" s="45"/>
      <c r="Q2323" s="80" t="s">
        <v>10</v>
      </c>
      <c r="R2323" s="80"/>
    </row>
    <row r="2324" spans="1:18" x14ac:dyDescent="0.25">
      <c r="A2324" s="79"/>
      <c r="B2324" s="88"/>
      <c r="C2324" s="88"/>
      <c r="D2324" s="91"/>
      <c r="E2324" s="15" t="s">
        <v>798</v>
      </c>
      <c r="F2324" s="15"/>
      <c r="G2324" s="15" t="s">
        <v>819</v>
      </c>
      <c r="H2324" s="27"/>
      <c r="I2324" s="27"/>
      <c r="J2324" s="27"/>
      <c r="K2324" s="27"/>
      <c r="L2324" s="27"/>
      <c r="M2324" s="47" t="s">
        <v>895</v>
      </c>
      <c r="N2324" s="48" t="s">
        <v>885</v>
      </c>
      <c r="O2324" s="48"/>
      <c r="P2324" s="48"/>
      <c r="Q2324" s="91"/>
      <c r="R2324" s="91"/>
    </row>
    <row r="2325" spans="1:18" ht="45.75" x14ac:dyDescent="0.25">
      <c r="A2325" s="18">
        <f>A2323+1</f>
        <v>653</v>
      </c>
      <c r="B2325" s="19">
        <v>-88.349822000000003</v>
      </c>
      <c r="C2325" s="19">
        <v>41.701929999999997</v>
      </c>
      <c r="D2325" s="15" t="s">
        <v>384</v>
      </c>
      <c r="E2325" s="15" t="s">
        <v>798</v>
      </c>
      <c r="F2325" s="15"/>
      <c r="G2325" s="15" t="s">
        <v>820</v>
      </c>
      <c r="H2325" s="27"/>
      <c r="I2325" s="27"/>
      <c r="J2325" s="27"/>
      <c r="K2325" s="27"/>
      <c r="L2325" s="27"/>
      <c r="M2325" s="47" t="s">
        <v>881</v>
      </c>
      <c r="N2325" s="45" t="s">
        <v>885</v>
      </c>
      <c r="O2325" s="45"/>
      <c r="P2325" s="45"/>
      <c r="Q2325" s="15" t="s">
        <v>10</v>
      </c>
      <c r="R2325" s="15"/>
    </row>
    <row r="2326" spans="1:18" ht="22.5" x14ac:dyDescent="0.25">
      <c r="A2326" s="79">
        <f>A2325+1</f>
        <v>654</v>
      </c>
      <c r="B2326" s="88">
        <v>-88.349766540999994</v>
      </c>
      <c r="C2326" s="88">
        <v>41.701977485999997</v>
      </c>
      <c r="D2326" s="80" t="s">
        <v>1451</v>
      </c>
      <c r="E2326" s="15" t="s">
        <v>798</v>
      </c>
      <c r="F2326" s="15"/>
      <c r="G2326" s="15" t="s">
        <v>821</v>
      </c>
      <c r="H2326" s="27"/>
      <c r="I2326" s="27"/>
      <c r="J2326" s="27"/>
      <c r="K2326" s="27"/>
      <c r="L2326" s="27"/>
      <c r="M2326" s="47" t="s">
        <v>883</v>
      </c>
      <c r="N2326" s="45" t="s">
        <v>888</v>
      </c>
      <c r="O2326" s="45"/>
      <c r="P2326" s="45"/>
      <c r="Q2326" s="80" t="s">
        <v>10</v>
      </c>
      <c r="R2326" s="80"/>
    </row>
    <row r="2327" spans="1:18" ht="22.5" x14ac:dyDescent="0.25">
      <c r="A2327" s="79"/>
      <c r="B2327" s="88"/>
      <c r="C2327" s="88"/>
      <c r="D2327" s="81"/>
      <c r="E2327" s="81" t="s">
        <v>798</v>
      </c>
      <c r="F2327" s="15"/>
      <c r="G2327" s="81" t="s">
        <v>822</v>
      </c>
      <c r="H2327" s="27"/>
      <c r="I2327" s="27"/>
      <c r="J2327" s="27"/>
      <c r="K2327" s="27"/>
      <c r="L2327" s="27"/>
      <c r="M2327" s="47" t="s">
        <v>887</v>
      </c>
      <c r="N2327" s="45" t="s">
        <v>890</v>
      </c>
      <c r="O2327" s="45"/>
      <c r="P2327" s="45"/>
      <c r="Q2327" s="81"/>
      <c r="R2327" s="81"/>
    </row>
    <row r="2328" spans="1:18" x14ac:dyDescent="0.25">
      <c r="A2328" s="79"/>
      <c r="B2328" s="88"/>
      <c r="C2328" s="88"/>
      <c r="D2328" s="81"/>
      <c r="E2328" s="81"/>
      <c r="F2328" s="15"/>
      <c r="G2328" s="81"/>
      <c r="H2328" s="27"/>
      <c r="I2328" s="27"/>
      <c r="J2328" s="27"/>
      <c r="K2328" s="27"/>
      <c r="L2328" s="27"/>
      <c r="M2328" s="47" t="s">
        <v>889</v>
      </c>
      <c r="N2328" s="45" t="s">
        <v>1442</v>
      </c>
      <c r="O2328" s="45"/>
      <c r="P2328" s="45"/>
      <c r="Q2328" s="81"/>
      <c r="R2328" s="81"/>
    </row>
    <row r="2329" spans="1:18" x14ac:dyDescent="0.25">
      <c r="A2329" s="79"/>
      <c r="B2329" s="88"/>
      <c r="C2329" s="88"/>
      <c r="D2329" s="81"/>
      <c r="E2329" s="15" t="s">
        <v>798</v>
      </c>
      <c r="F2329" s="15"/>
      <c r="G2329" s="15" t="s">
        <v>823</v>
      </c>
      <c r="H2329" s="27"/>
      <c r="I2329" s="27"/>
      <c r="J2329" s="27"/>
      <c r="K2329" s="27"/>
      <c r="L2329" s="27"/>
      <c r="M2329" s="47" t="s">
        <v>881</v>
      </c>
      <c r="N2329" s="45" t="s">
        <v>885</v>
      </c>
      <c r="O2329" s="45"/>
      <c r="P2329" s="45"/>
      <c r="Q2329" s="81"/>
      <c r="R2329" s="81"/>
    </row>
    <row r="2330" spans="1:18" ht="45.75" x14ac:dyDescent="0.25">
      <c r="A2330" s="18">
        <f>A2326+1</f>
        <v>655</v>
      </c>
      <c r="B2330" s="19">
        <v>-88.351929999999996</v>
      </c>
      <c r="C2330" s="19">
        <v>41.701673</v>
      </c>
      <c r="D2330" s="15" t="s">
        <v>384</v>
      </c>
      <c r="E2330" s="15" t="s">
        <v>798</v>
      </c>
      <c r="F2330" s="15"/>
      <c r="G2330" s="15" t="s">
        <v>824</v>
      </c>
      <c r="H2330" s="27"/>
      <c r="I2330" s="27"/>
      <c r="J2330" s="27"/>
      <c r="K2330" s="27"/>
      <c r="L2330" s="27"/>
      <c r="M2330" s="47" t="s">
        <v>883</v>
      </c>
      <c r="N2330" s="45" t="s">
        <v>888</v>
      </c>
      <c r="O2330" s="45"/>
      <c r="P2330" s="45"/>
      <c r="Q2330" s="15" t="s">
        <v>10</v>
      </c>
      <c r="R2330" s="15"/>
    </row>
    <row r="2331" spans="1:18" ht="45.75" x14ac:dyDescent="0.25">
      <c r="A2331" s="18">
        <f>A2330+1</f>
        <v>656</v>
      </c>
      <c r="B2331" s="19">
        <v>-88.352249999999998</v>
      </c>
      <c r="C2331" s="19">
        <v>41.701813000000001</v>
      </c>
      <c r="D2331" s="15" t="s">
        <v>384</v>
      </c>
      <c r="E2331" s="15" t="s">
        <v>798</v>
      </c>
      <c r="F2331" s="15"/>
      <c r="G2331" s="15" t="s">
        <v>825</v>
      </c>
      <c r="H2331" s="27"/>
      <c r="I2331" s="27"/>
      <c r="J2331" s="27"/>
      <c r="K2331" s="27"/>
      <c r="L2331" s="27"/>
      <c r="M2331" s="47" t="s">
        <v>887</v>
      </c>
      <c r="N2331" s="45" t="s">
        <v>890</v>
      </c>
      <c r="O2331" s="45"/>
      <c r="P2331" s="45"/>
      <c r="Q2331" s="15" t="s">
        <v>10</v>
      </c>
      <c r="R2331" s="15"/>
    </row>
    <row r="2332" spans="1:18" x14ac:dyDescent="0.25">
      <c r="A2332" s="79">
        <f>A2331+1</f>
        <v>657</v>
      </c>
      <c r="B2332" s="88">
        <v>-88.352310000000003</v>
      </c>
      <c r="C2332" s="88">
        <v>41.701787000000003</v>
      </c>
      <c r="D2332" s="81" t="s">
        <v>384</v>
      </c>
      <c r="E2332" s="81" t="s">
        <v>798</v>
      </c>
      <c r="F2332" s="15"/>
      <c r="G2332" s="81" t="s">
        <v>808</v>
      </c>
      <c r="H2332" s="27"/>
      <c r="I2332" s="27"/>
      <c r="J2332" s="27"/>
      <c r="K2332" s="27"/>
      <c r="L2332" s="27"/>
      <c r="M2332" s="47" t="s">
        <v>881</v>
      </c>
      <c r="N2332" s="45" t="s">
        <v>893</v>
      </c>
      <c r="O2332" s="45"/>
      <c r="P2332" s="45"/>
      <c r="Q2332" s="81" t="s">
        <v>10</v>
      </c>
      <c r="R2332" s="81"/>
    </row>
    <row r="2333" spans="1:18" ht="33.75" x14ac:dyDescent="0.25">
      <c r="A2333" s="79"/>
      <c r="B2333" s="88"/>
      <c r="C2333" s="88"/>
      <c r="D2333" s="81"/>
      <c r="E2333" s="81"/>
      <c r="F2333" s="15"/>
      <c r="G2333" s="81"/>
      <c r="H2333" s="27"/>
      <c r="I2333" s="27"/>
      <c r="J2333" s="27"/>
      <c r="K2333" s="27"/>
      <c r="L2333" s="27"/>
      <c r="M2333" s="47" t="s">
        <v>895</v>
      </c>
      <c r="N2333" s="48" t="s">
        <v>911</v>
      </c>
      <c r="O2333" s="48"/>
      <c r="P2333" s="48"/>
      <c r="Q2333" s="81"/>
      <c r="R2333" s="81"/>
    </row>
    <row r="2334" spans="1:18" x14ac:dyDescent="0.25">
      <c r="A2334" s="79"/>
      <c r="B2334" s="88"/>
      <c r="C2334" s="88"/>
      <c r="D2334" s="81"/>
      <c r="E2334" s="81"/>
      <c r="F2334" s="15"/>
      <c r="G2334" s="81"/>
      <c r="H2334" s="27"/>
      <c r="I2334" s="27"/>
      <c r="J2334" s="27"/>
      <c r="K2334" s="27"/>
      <c r="L2334" s="27"/>
      <c r="M2334" s="47" t="s">
        <v>881</v>
      </c>
      <c r="N2334" s="45" t="s">
        <v>896</v>
      </c>
      <c r="O2334" s="45"/>
      <c r="P2334" s="45"/>
      <c r="Q2334" s="81"/>
      <c r="R2334" s="81"/>
    </row>
    <row r="2335" spans="1:18" ht="41.25" x14ac:dyDescent="0.25">
      <c r="A2335" s="79"/>
      <c r="B2335" s="88"/>
      <c r="C2335" s="88"/>
      <c r="D2335" s="81"/>
      <c r="E2335" s="81"/>
      <c r="F2335" s="15"/>
      <c r="G2335" s="81"/>
      <c r="H2335" s="27"/>
      <c r="I2335" s="27"/>
      <c r="J2335" s="27"/>
      <c r="K2335" s="27"/>
      <c r="L2335" s="27"/>
      <c r="M2335" s="47" t="s">
        <v>881</v>
      </c>
      <c r="N2335" s="46" t="s">
        <v>957</v>
      </c>
      <c r="O2335" s="46"/>
      <c r="P2335" s="46"/>
      <c r="Q2335" s="81"/>
      <c r="R2335" s="81"/>
    </row>
    <row r="2336" spans="1:18" x14ac:dyDescent="0.25">
      <c r="A2336" s="79">
        <f>A2332+1</f>
        <v>658</v>
      </c>
      <c r="B2336" s="88">
        <v>-88.349711782</v>
      </c>
      <c r="C2336" s="88">
        <v>41.701649695999997</v>
      </c>
      <c r="D2336" s="80" t="s">
        <v>23</v>
      </c>
      <c r="E2336" s="81" t="s">
        <v>798</v>
      </c>
      <c r="F2336" s="15"/>
      <c r="G2336" s="81" t="s">
        <v>826</v>
      </c>
      <c r="H2336" s="27"/>
      <c r="I2336" s="27"/>
      <c r="J2336" s="27"/>
      <c r="K2336" s="27"/>
      <c r="L2336" s="27"/>
      <c r="M2336" s="47" t="s">
        <v>883</v>
      </c>
      <c r="N2336" s="10" t="s">
        <v>1443</v>
      </c>
      <c r="O2336" s="10"/>
      <c r="P2336" s="10"/>
      <c r="Q2336" s="80" t="s">
        <v>10</v>
      </c>
      <c r="R2336" s="80"/>
    </row>
    <row r="2337" spans="1:18" x14ac:dyDescent="0.25">
      <c r="A2337" s="79"/>
      <c r="B2337" s="88"/>
      <c r="C2337" s="88"/>
      <c r="D2337" s="80"/>
      <c r="E2337" s="81"/>
      <c r="F2337" s="15"/>
      <c r="G2337" s="81"/>
      <c r="H2337" s="27"/>
      <c r="I2337" s="27"/>
      <c r="J2337" s="27"/>
      <c r="K2337" s="27"/>
      <c r="L2337" s="27"/>
      <c r="M2337" s="47" t="s">
        <v>881</v>
      </c>
      <c r="N2337" s="45" t="s">
        <v>893</v>
      </c>
      <c r="O2337" s="45"/>
      <c r="P2337" s="45"/>
      <c r="Q2337" s="80"/>
      <c r="R2337" s="80"/>
    </row>
    <row r="2338" spans="1:18" x14ac:dyDescent="0.25">
      <c r="A2338" s="79"/>
      <c r="B2338" s="88"/>
      <c r="C2338" s="88"/>
      <c r="D2338" s="80"/>
      <c r="E2338" s="81" t="s">
        <v>798</v>
      </c>
      <c r="F2338" s="15"/>
      <c r="G2338" s="81" t="s">
        <v>827</v>
      </c>
      <c r="H2338" s="27"/>
      <c r="I2338" s="27"/>
      <c r="J2338" s="27"/>
      <c r="K2338" s="27"/>
      <c r="L2338" s="27"/>
      <c r="M2338" s="47" t="s">
        <v>883</v>
      </c>
      <c r="N2338" s="45" t="s">
        <v>885</v>
      </c>
      <c r="O2338" s="45"/>
      <c r="P2338" s="45"/>
      <c r="Q2338" s="80"/>
      <c r="R2338" s="80"/>
    </row>
    <row r="2339" spans="1:18" ht="22.5" x14ac:dyDescent="0.25">
      <c r="A2339" s="79"/>
      <c r="B2339" s="88"/>
      <c r="C2339" s="88"/>
      <c r="D2339" s="80"/>
      <c r="E2339" s="81"/>
      <c r="F2339" s="15"/>
      <c r="G2339" s="81"/>
      <c r="H2339" s="27"/>
      <c r="I2339" s="27"/>
      <c r="J2339" s="27"/>
      <c r="K2339" s="27"/>
      <c r="L2339" s="27"/>
      <c r="M2339" s="47" t="s">
        <v>887</v>
      </c>
      <c r="N2339" s="45" t="s">
        <v>959</v>
      </c>
      <c r="O2339" s="45"/>
      <c r="P2339" s="45"/>
      <c r="Q2339" s="80"/>
      <c r="R2339" s="80"/>
    </row>
    <row r="2340" spans="1:18" x14ac:dyDescent="0.25">
      <c r="A2340" s="79"/>
      <c r="B2340" s="88"/>
      <c r="C2340" s="88"/>
      <c r="D2340" s="80"/>
      <c r="E2340" s="81"/>
      <c r="F2340" s="15"/>
      <c r="G2340" s="81"/>
      <c r="H2340" s="27"/>
      <c r="I2340" s="27"/>
      <c r="J2340" s="27"/>
      <c r="K2340" s="27"/>
      <c r="L2340" s="27"/>
      <c r="M2340" s="47" t="s">
        <v>881</v>
      </c>
      <c r="N2340" s="45" t="s">
        <v>885</v>
      </c>
      <c r="O2340" s="45"/>
      <c r="P2340" s="45"/>
      <c r="Q2340" s="80"/>
      <c r="R2340" s="80"/>
    </row>
    <row r="2341" spans="1:18" ht="45.75" x14ac:dyDescent="0.25">
      <c r="A2341" s="18">
        <f>A2336+1</f>
        <v>659</v>
      </c>
      <c r="B2341" s="19">
        <v>-88.349598999999998</v>
      </c>
      <c r="C2341" s="19">
        <v>41.701608999999998</v>
      </c>
      <c r="D2341" s="15" t="s">
        <v>384</v>
      </c>
      <c r="E2341" s="15" t="s">
        <v>798</v>
      </c>
      <c r="F2341" s="15"/>
      <c r="G2341" s="15" t="s">
        <v>828</v>
      </c>
      <c r="H2341" s="27"/>
      <c r="I2341" s="27"/>
      <c r="J2341" s="27"/>
      <c r="K2341" s="27"/>
      <c r="L2341" s="27"/>
      <c r="M2341" s="47" t="s">
        <v>883</v>
      </c>
      <c r="N2341" s="45" t="s">
        <v>960</v>
      </c>
      <c r="O2341" s="45"/>
      <c r="P2341" s="45"/>
      <c r="Q2341" s="15" t="s">
        <v>10</v>
      </c>
      <c r="R2341" s="15"/>
    </row>
    <row r="2342" spans="1:18" ht="41.25" x14ac:dyDescent="0.25">
      <c r="A2342" s="79">
        <f>A2341+1</f>
        <v>660</v>
      </c>
      <c r="B2342" s="88">
        <v>-88.349585000000005</v>
      </c>
      <c r="C2342" s="88">
        <v>41.701563</v>
      </c>
      <c r="D2342" s="81" t="s">
        <v>384</v>
      </c>
      <c r="E2342" s="81" t="s">
        <v>798</v>
      </c>
      <c r="F2342" s="15"/>
      <c r="G2342" s="81" t="s">
        <v>829</v>
      </c>
      <c r="H2342" s="27"/>
      <c r="I2342" s="27"/>
      <c r="J2342" s="27"/>
      <c r="K2342" s="27"/>
      <c r="L2342" s="27"/>
      <c r="M2342" s="47" t="s">
        <v>881</v>
      </c>
      <c r="N2342" s="46" t="s">
        <v>961</v>
      </c>
      <c r="O2342" s="46"/>
      <c r="P2342" s="46"/>
      <c r="Q2342" s="81" t="s">
        <v>10</v>
      </c>
      <c r="R2342" s="81"/>
    </row>
    <row r="2343" spans="1:18" x14ac:dyDescent="0.25">
      <c r="A2343" s="79"/>
      <c r="B2343" s="88"/>
      <c r="C2343" s="88"/>
      <c r="D2343" s="81"/>
      <c r="E2343" s="81"/>
      <c r="F2343" s="15"/>
      <c r="G2343" s="81"/>
      <c r="H2343" s="27"/>
      <c r="I2343" s="27"/>
      <c r="J2343" s="27"/>
      <c r="K2343" s="27"/>
      <c r="L2343" s="27"/>
      <c r="M2343" s="47" t="s">
        <v>881</v>
      </c>
      <c r="N2343" s="45" t="s">
        <v>885</v>
      </c>
      <c r="O2343" s="45"/>
      <c r="P2343" s="45"/>
      <c r="Q2343" s="81"/>
      <c r="R2343" s="81"/>
    </row>
    <row r="2344" spans="1:18" x14ac:dyDescent="0.25">
      <c r="A2344" s="79"/>
      <c r="B2344" s="88"/>
      <c r="C2344" s="88"/>
      <c r="D2344" s="81"/>
      <c r="E2344" s="81"/>
      <c r="F2344" s="15"/>
      <c r="G2344" s="81"/>
      <c r="H2344" s="27"/>
      <c r="I2344" s="27"/>
      <c r="J2344" s="27"/>
      <c r="K2344" s="27"/>
      <c r="L2344" s="27"/>
      <c r="M2344" s="47" t="s">
        <v>883</v>
      </c>
      <c r="N2344" s="45" t="s">
        <v>903</v>
      </c>
      <c r="O2344" s="45"/>
      <c r="P2344" s="45"/>
      <c r="Q2344" s="81"/>
      <c r="R2344" s="81"/>
    </row>
    <row r="2345" spans="1:18" x14ac:dyDescent="0.25">
      <c r="A2345" s="79"/>
      <c r="B2345" s="88"/>
      <c r="C2345" s="88"/>
      <c r="D2345" s="91"/>
      <c r="E2345" s="15" t="s">
        <v>798</v>
      </c>
      <c r="F2345" s="15"/>
      <c r="G2345" s="15" t="s">
        <v>830</v>
      </c>
      <c r="H2345" s="27"/>
      <c r="I2345" s="27"/>
      <c r="J2345" s="27"/>
      <c r="K2345" s="27"/>
      <c r="L2345" s="27"/>
      <c r="M2345" s="47" t="s">
        <v>881</v>
      </c>
      <c r="N2345" s="45" t="s">
        <v>898</v>
      </c>
      <c r="O2345" s="45"/>
      <c r="P2345" s="45"/>
      <c r="Q2345" s="91"/>
      <c r="R2345" s="91"/>
    </row>
    <row r="2346" spans="1:18" x14ac:dyDescent="0.25">
      <c r="A2346" s="79">
        <f>A2342+1</f>
        <v>661</v>
      </c>
      <c r="B2346" s="88">
        <v>-88.349624008999996</v>
      </c>
      <c r="C2346" s="88">
        <v>41.701494386</v>
      </c>
      <c r="D2346" s="80" t="s">
        <v>23</v>
      </c>
      <c r="E2346" s="15" t="s">
        <v>798</v>
      </c>
      <c r="F2346" s="15"/>
      <c r="G2346" s="15" t="s">
        <v>831</v>
      </c>
      <c r="H2346" s="27"/>
      <c r="I2346" s="27"/>
      <c r="J2346" s="27"/>
      <c r="K2346" s="27"/>
      <c r="L2346" s="27"/>
      <c r="M2346" s="47" t="s">
        <v>881</v>
      </c>
      <c r="N2346" s="45" t="s">
        <v>885</v>
      </c>
      <c r="O2346" s="45"/>
      <c r="P2346" s="45"/>
      <c r="Q2346" s="80" t="s">
        <v>1234</v>
      </c>
      <c r="R2346" s="80" t="s">
        <v>1307</v>
      </c>
    </row>
    <row r="2347" spans="1:18" x14ac:dyDescent="0.25">
      <c r="A2347" s="79"/>
      <c r="B2347" s="88"/>
      <c r="C2347" s="88"/>
      <c r="D2347" s="81"/>
      <c r="E2347" s="81" t="s">
        <v>798</v>
      </c>
      <c r="F2347" s="15"/>
      <c r="G2347" s="81" t="s">
        <v>832</v>
      </c>
      <c r="H2347" s="27"/>
      <c r="I2347" s="27"/>
      <c r="J2347" s="27"/>
      <c r="K2347" s="27"/>
      <c r="L2347" s="27"/>
      <c r="M2347" s="47" t="s">
        <v>883</v>
      </c>
      <c r="N2347" s="45" t="s">
        <v>905</v>
      </c>
      <c r="O2347" s="45"/>
      <c r="P2347" s="45"/>
      <c r="Q2347" s="81"/>
      <c r="R2347" s="81"/>
    </row>
    <row r="2348" spans="1:18" ht="22.5" x14ac:dyDescent="0.25">
      <c r="A2348" s="79"/>
      <c r="B2348" s="88"/>
      <c r="C2348" s="88"/>
      <c r="D2348" s="91"/>
      <c r="E2348" s="81"/>
      <c r="F2348" s="15"/>
      <c r="G2348" s="81"/>
      <c r="H2348" s="27"/>
      <c r="I2348" s="27"/>
      <c r="J2348" s="27"/>
      <c r="K2348" s="27"/>
      <c r="L2348" s="27"/>
      <c r="M2348" s="47" t="s">
        <v>887</v>
      </c>
      <c r="N2348" s="45" t="s">
        <v>888</v>
      </c>
      <c r="O2348" s="45"/>
      <c r="P2348" s="45"/>
      <c r="Q2348" s="91"/>
      <c r="R2348" s="91"/>
    </row>
    <row r="2349" spans="1:18" ht="22.5" x14ac:dyDescent="0.25">
      <c r="A2349" s="79">
        <f>A2346+1</f>
        <v>662</v>
      </c>
      <c r="B2349" s="88">
        <v>-88.350167999999996</v>
      </c>
      <c r="C2349" s="88">
        <v>41.703122999999998</v>
      </c>
      <c r="D2349" s="81" t="s">
        <v>384</v>
      </c>
      <c r="E2349" s="81" t="s">
        <v>798</v>
      </c>
      <c r="F2349" s="15"/>
      <c r="G2349" s="81" t="s">
        <v>833</v>
      </c>
      <c r="H2349" s="27"/>
      <c r="I2349" s="27"/>
      <c r="J2349" s="27"/>
      <c r="K2349" s="27"/>
      <c r="L2349" s="27"/>
      <c r="M2349" s="47" t="s">
        <v>889</v>
      </c>
      <c r="N2349" s="45" t="s">
        <v>890</v>
      </c>
      <c r="O2349" s="45"/>
      <c r="P2349" s="45"/>
      <c r="Q2349" s="81" t="s">
        <v>10</v>
      </c>
      <c r="R2349" s="81"/>
    </row>
    <row r="2350" spans="1:18" x14ac:dyDescent="0.25">
      <c r="A2350" s="79"/>
      <c r="B2350" s="88">
        <v>-88.350167999999996</v>
      </c>
      <c r="C2350" s="88">
        <v>41.703122999999998</v>
      </c>
      <c r="D2350" s="81"/>
      <c r="E2350" s="81"/>
      <c r="F2350" s="15"/>
      <c r="G2350" s="81"/>
      <c r="H2350" s="27"/>
      <c r="I2350" s="27"/>
      <c r="J2350" s="27"/>
      <c r="K2350" s="27"/>
      <c r="L2350" s="27"/>
      <c r="M2350" s="47" t="s">
        <v>881</v>
      </c>
      <c r="N2350" s="45" t="s">
        <v>885</v>
      </c>
      <c r="O2350" s="45"/>
      <c r="P2350" s="45"/>
      <c r="Q2350" s="81"/>
      <c r="R2350" s="81"/>
    </row>
    <row r="2351" spans="1:18" x14ac:dyDescent="0.25">
      <c r="A2351" s="79">
        <f>A2349+1</f>
        <v>663</v>
      </c>
      <c r="B2351" s="88">
        <v>-88.349435999999997</v>
      </c>
      <c r="C2351" s="88">
        <v>41.701686000000002</v>
      </c>
      <c r="D2351" s="81" t="s">
        <v>384</v>
      </c>
      <c r="E2351" s="81" t="s">
        <v>798</v>
      </c>
      <c r="F2351" s="15"/>
      <c r="G2351" s="81" t="s">
        <v>834</v>
      </c>
      <c r="H2351" s="27"/>
      <c r="I2351" s="27"/>
      <c r="J2351" s="27"/>
      <c r="K2351" s="27"/>
      <c r="L2351" s="27"/>
      <c r="M2351" s="47" t="s">
        <v>883</v>
      </c>
      <c r="N2351" s="45" t="s">
        <v>905</v>
      </c>
      <c r="O2351" s="45"/>
      <c r="P2351" s="45"/>
      <c r="Q2351" s="81" t="s">
        <v>10</v>
      </c>
      <c r="R2351" s="81"/>
    </row>
    <row r="2352" spans="1:18" ht="22.5" x14ac:dyDescent="0.25">
      <c r="A2352" s="79"/>
      <c r="B2352" s="88">
        <v>-88.349435999999997</v>
      </c>
      <c r="C2352" s="88">
        <v>41.701686000000002</v>
      </c>
      <c r="D2352" s="81"/>
      <c r="E2352" s="81"/>
      <c r="F2352" s="15"/>
      <c r="G2352" s="81"/>
      <c r="H2352" s="27"/>
      <c r="I2352" s="27"/>
      <c r="J2352" s="27"/>
      <c r="K2352" s="27"/>
      <c r="L2352" s="27"/>
      <c r="M2352" s="47" t="s">
        <v>887</v>
      </c>
      <c r="N2352" s="45" t="s">
        <v>888</v>
      </c>
      <c r="O2352" s="45"/>
      <c r="P2352" s="45"/>
      <c r="Q2352" s="81"/>
      <c r="R2352" s="81"/>
    </row>
    <row r="2353" spans="1:18" ht="22.5" x14ac:dyDescent="0.25">
      <c r="A2353" s="79">
        <f>A2351+1</f>
        <v>664</v>
      </c>
      <c r="B2353" s="88">
        <v>-88.349234999999993</v>
      </c>
      <c r="C2353" s="88">
        <v>41.701608999999998</v>
      </c>
      <c r="D2353" s="81" t="s">
        <v>384</v>
      </c>
      <c r="E2353" s="81" t="s">
        <v>798</v>
      </c>
      <c r="F2353" s="15"/>
      <c r="G2353" s="81" t="s">
        <v>835</v>
      </c>
      <c r="H2353" s="27"/>
      <c r="I2353" s="27"/>
      <c r="J2353" s="27"/>
      <c r="K2353" s="27"/>
      <c r="L2353" s="27"/>
      <c r="M2353" s="47" t="s">
        <v>889</v>
      </c>
      <c r="N2353" s="45" t="s">
        <v>890</v>
      </c>
      <c r="O2353" s="45"/>
      <c r="P2353" s="45"/>
      <c r="Q2353" s="81" t="s">
        <v>10</v>
      </c>
      <c r="R2353" s="81"/>
    </row>
    <row r="2354" spans="1:18" x14ac:dyDescent="0.25">
      <c r="A2354" s="79"/>
      <c r="B2354" s="88">
        <v>-88.349234999999993</v>
      </c>
      <c r="C2354" s="88">
        <v>41.701608999999998</v>
      </c>
      <c r="D2354" s="81"/>
      <c r="E2354" s="81"/>
      <c r="F2354" s="15"/>
      <c r="G2354" s="81"/>
      <c r="H2354" s="27"/>
      <c r="I2354" s="27"/>
      <c r="J2354" s="27"/>
      <c r="K2354" s="27"/>
      <c r="L2354" s="27"/>
      <c r="M2354" s="47" t="s">
        <v>881</v>
      </c>
      <c r="N2354" s="45" t="s">
        <v>898</v>
      </c>
      <c r="O2354" s="45"/>
      <c r="P2354" s="45"/>
      <c r="Q2354" s="81"/>
      <c r="R2354" s="81"/>
    </row>
    <row r="2355" spans="1:18" x14ac:dyDescent="0.25">
      <c r="A2355" s="79">
        <f>A2353+1</f>
        <v>665</v>
      </c>
      <c r="B2355" s="88">
        <v>-88.348607999999999</v>
      </c>
      <c r="C2355" s="88">
        <v>41.700361000000001</v>
      </c>
      <c r="D2355" s="81" t="s">
        <v>384</v>
      </c>
      <c r="E2355" s="81" t="s">
        <v>798</v>
      </c>
      <c r="F2355" s="15"/>
      <c r="G2355" s="81" t="s">
        <v>836</v>
      </c>
      <c r="H2355" s="27"/>
      <c r="I2355" s="27"/>
      <c r="J2355" s="27"/>
      <c r="K2355" s="27"/>
      <c r="L2355" s="27"/>
      <c r="M2355" s="47" t="s">
        <v>881</v>
      </c>
      <c r="N2355" s="45" t="s">
        <v>968</v>
      </c>
      <c r="O2355" s="45"/>
      <c r="P2355" s="45"/>
      <c r="Q2355" s="81" t="s">
        <v>10</v>
      </c>
      <c r="R2355" s="81"/>
    </row>
    <row r="2356" spans="1:18" x14ac:dyDescent="0.25">
      <c r="A2356" s="79"/>
      <c r="B2356" s="88">
        <v>-88.348607999999999</v>
      </c>
      <c r="C2356" s="88">
        <v>41.700361000000001</v>
      </c>
      <c r="D2356" s="81"/>
      <c r="E2356" s="81"/>
      <c r="F2356" s="15"/>
      <c r="G2356" s="81"/>
      <c r="H2356" s="27"/>
      <c r="I2356" s="27"/>
      <c r="J2356" s="27"/>
      <c r="K2356" s="27"/>
      <c r="L2356" s="27"/>
      <c r="M2356" s="47" t="s">
        <v>883</v>
      </c>
      <c r="N2356" s="45" t="s">
        <v>885</v>
      </c>
      <c r="O2356" s="45"/>
      <c r="P2356" s="45"/>
      <c r="Q2356" s="81"/>
      <c r="R2356" s="81"/>
    </row>
    <row r="2357" spans="1:18" x14ac:dyDescent="0.25">
      <c r="A2357" s="79">
        <f>A2355+1</f>
        <v>666</v>
      </c>
      <c r="B2357" s="88">
        <v>-88.347795000000005</v>
      </c>
      <c r="C2357" s="88">
        <v>41.697595</v>
      </c>
      <c r="D2357" s="81" t="s">
        <v>384</v>
      </c>
      <c r="E2357" s="81" t="s">
        <v>798</v>
      </c>
      <c r="F2357" s="15"/>
      <c r="G2357" s="81" t="s">
        <v>837</v>
      </c>
      <c r="H2357" s="27"/>
      <c r="I2357" s="27"/>
      <c r="J2357" s="27"/>
      <c r="K2357" s="27"/>
      <c r="L2357" s="27"/>
      <c r="M2357" s="47" t="s">
        <v>881</v>
      </c>
      <c r="N2357" s="45" t="s">
        <v>968</v>
      </c>
      <c r="O2357" s="45"/>
      <c r="P2357" s="45"/>
      <c r="Q2357" s="81" t="s">
        <v>10</v>
      </c>
      <c r="R2357" s="81"/>
    </row>
    <row r="2358" spans="1:18" x14ac:dyDescent="0.25">
      <c r="A2358" s="79"/>
      <c r="B2358" s="88"/>
      <c r="C2358" s="88"/>
      <c r="D2358" s="81"/>
      <c r="E2358" s="81"/>
      <c r="F2358" s="15"/>
      <c r="G2358" s="81"/>
      <c r="H2358" s="27"/>
      <c r="I2358" s="27"/>
      <c r="J2358" s="27"/>
      <c r="K2358" s="27"/>
      <c r="L2358" s="27"/>
      <c r="M2358" s="47" t="s">
        <v>883</v>
      </c>
      <c r="N2358" s="45" t="s">
        <v>885</v>
      </c>
      <c r="O2358" s="45"/>
      <c r="P2358" s="45"/>
      <c r="Q2358" s="81"/>
      <c r="R2358" s="81"/>
    </row>
    <row r="2359" spans="1:18" x14ac:dyDescent="0.25">
      <c r="A2359" s="79">
        <f>A2357+1</f>
        <v>667</v>
      </c>
      <c r="B2359" s="88">
        <v>-88.347746000000001</v>
      </c>
      <c r="C2359" s="88">
        <v>41.697445000000002</v>
      </c>
      <c r="D2359" s="81" t="s">
        <v>384</v>
      </c>
      <c r="E2359" s="81" t="s">
        <v>798</v>
      </c>
      <c r="F2359" s="15"/>
      <c r="G2359" s="81" t="s">
        <v>838</v>
      </c>
      <c r="H2359" s="27"/>
      <c r="I2359" s="27"/>
      <c r="J2359" s="27"/>
      <c r="K2359" s="27"/>
      <c r="L2359" s="27"/>
      <c r="M2359" s="47" t="s">
        <v>881</v>
      </c>
      <c r="N2359" s="7" t="s">
        <v>893</v>
      </c>
      <c r="O2359" s="7"/>
      <c r="P2359" s="7"/>
      <c r="Q2359" s="81" t="s">
        <v>10</v>
      </c>
      <c r="R2359" s="81"/>
    </row>
    <row r="2360" spans="1:18" x14ac:dyDescent="0.25">
      <c r="A2360" s="79"/>
      <c r="B2360" s="88"/>
      <c r="C2360" s="88"/>
      <c r="D2360" s="81"/>
      <c r="E2360" s="81"/>
      <c r="F2360" s="15"/>
      <c r="G2360" s="81"/>
      <c r="H2360" s="27"/>
      <c r="I2360" s="27"/>
      <c r="J2360" s="27"/>
      <c r="K2360" s="27"/>
      <c r="L2360" s="27"/>
      <c r="M2360" s="47" t="s">
        <v>883</v>
      </c>
      <c r="N2360" s="45" t="s">
        <v>885</v>
      </c>
      <c r="O2360" s="45"/>
      <c r="P2360" s="45"/>
      <c r="Q2360" s="81"/>
      <c r="R2360" s="81"/>
    </row>
    <row r="2361" spans="1:18" ht="45.75" x14ac:dyDescent="0.25">
      <c r="A2361" s="18">
        <f>A2359+1</f>
        <v>668</v>
      </c>
      <c r="B2361" s="19">
        <v>-88.347291999999996</v>
      </c>
      <c r="C2361" s="19">
        <v>41.696551999999997</v>
      </c>
      <c r="D2361" s="15" t="s">
        <v>21</v>
      </c>
      <c r="E2361" s="15" t="s">
        <v>798</v>
      </c>
      <c r="F2361" s="15"/>
      <c r="G2361" s="15" t="s">
        <v>506</v>
      </c>
      <c r="H2361" s="27"/>
      <c r="I2361" s="27"/>
      <c r="J2361" s="27"/>
      <c r="K2361" s="27"/>
      <c r="L2361" s="27"/>
      <c r="M2361" s="47" t="s">
        <v>887</v>
      </c>
      <c r="N2361" s="45" t="s">
        <v>963</v>
      </c>
      <c r="O2361" s="45"/>
      <c r="P2361" s="45"/>
      <c r="Q2361" s="15" t="s">
        <v>10</v>
      </c>
      <c r="R2361" s="15"/>
    </row>
    <row r="2362" spans="1:18" x14ac:dyDescent="0.25">
      <c r="A2362" s="79">
        <f>A2361+1</f>
        <v>669</v>
      </c>
      <c r="B2362" s="88">
        <v>-88.347305000000006</v>
      </c>
      <c r="C2362" s="88">
        <v>41.696145000000001</v>
      </c>
      <c r="D2362" s="81" t="s">
        <v>384</v>
      </c>
      <c r="E2362" s="81" t="s">
        <v>798</v>
      </c>
      <c r="F2362" s="15"/>
      <c r="G2362" s="81" t="s">
        <v>264</v>
      </c>
      <c r="H2362" s="27"/>
      <c r="I2362" s="27"/>
      <c r="J2362" s="27"/>
      <c r="K2362" s="27"/>
      <c r="L2362" s="27"/>
      <c r="M2362" s="47" t="s">
        <v>881</v>
      </c>
      <c r="N2362" s="45" t="s">
        <v>964</v>
      </c>
      <c r="O2362" s="45"/>
      <c r="P2362" s="45"/>
      <c r="Q2362" s="81" t="s">
        <v>1229</v>
      </c>
      <c r="R2362" s="81"/>
    </row>
    <row r="2363" spans="1:18" ht="22.5" x14ac:dyDescent="0.25">
      <c r="A2363" s="79"/>
      <c r="B2363" s="88"/>
      <c r="C2363" s="88"/>
      <c r="D2363" s="81"/>
      <c r="E2363" s="81"/>
      <c r="F2363" s="15"/>
      <c r="G2363" s="81"/>
      <c r="H2363" s="27"/>
      <c r="I2363" s="27"/>
      <c r="J2363" s="27"/>
      <c r="K2363" s="27"/>
      <c r="L2363" s="27"/>
      <c r="M2363" s="47" t="s">
        <v>883</v>
      </c>
      <c r="N2363" s="45" t="s">
        <v>914</v>
      </c>
      <c r="O2363" s="45"/>
      <c r="P2363" s="45"/>
      <c r="Q2363" s="81"/>
      <c r="R2363" s="81"/>
    </row>
    <row r="2364" spans="1:18" ht="45.75" x14ac:dyDescent="0.25">
      <c r="A2364" s="18">
        <f>A2362+1</f>
        <v>670</v>
      </c>
      <c r="B2364" s="19">
        <v>-88.347976000000003</v>
      </c>
      <c r="C2364" s="19">
        <v>41.693567999999999</v>
      </c>
      <c r="D2364" s="15" t="s">
        <v>384</v>
      </c>
      <c r="E2364" s="15" t="s">
        <v>798</v>
      </c>
      <c r="F2364" s="15"/>
      <c r="G2364" s="15" t="s">
        <v>252</v>
      </c>
      <c r="H2364" s="27"/>
      <c r="I2364" s="27"/>
      <c r="J2364" s="27"/>
      <c r="K2364" s="27"/>
      <c r="L2364" s="27"/>
      <c r="M2364" s="47" t="s">
        <v>887</v>
      </c>
      <c r="N2364" s="45" t="s">
        <v>1444</v>
      </c>
      <c r="O2364" s="45"/>
      <c r="P2364" s="45"/>
      <c r="Q2364" s="15" t="s">
        <v>1229</v>
      </c>
      <c r="R2364" s="15"/>
    </row>
    <row r="2365" spans="1:18" x14ac:dyDescent="0.25">
      <c r="A2365" s="79">
        <f>A2364+1</f>
        <v>671</v>
      </c>
      <c r="B2365" s="88">
        <v>-88.348005000000001</v>
      </c>
      <c r="C2365" s="88">
        <v>41.693407000000001</v>
      </c>
      <c r="D2365" s="81" t="s">
        <v>384</v>
      </c>
      <c r="E2365" s="81" t="s">
        <v>798</v>
      </c>
      <c r="F2365" s="15"/>
      <c r="G2365" s="81" t="s">
        <v>839</v>
      </c>
      <c r="H2365" s="27"/>
      <c r="I2365" s="27"/>
      <c r="J2365" s="27"/>
      <c r="K2365" s="27"/>
      <c r="L2365" s="27"/>
      <c r="M2365" s="47" t="s">
        <v>881</v>
      </c>
      <c r="N2365" s="45" t="s">
        <v>893</v>
      </c>
      <c r="O2365" s="45"/>
      <c r="P2365" s="45"/>
      <c r="Q2365" s="81" t="s">
        <v>10</v>
      </c>
      <c r="R2365" s="81"/>
    </row>
    <row r="2366" spans="1:18" x14ac:dyDescent="0.25">
      <c r="A2366" s="79"/>
      <c r="B2366" s="88"/>
      <c r="C2366" s="88"/>
      <c r="D2366" s="81"/>
      <c r="E2366" s="81"/>
      <c r="F2366" s="15"/>
      <c r="G2366" s="81"/>
      <c r="H2366" s="27"/>
      <c r="I2366" s="27"/>
      <c r="J2366" s="27"/>
      <c r="K2366" s="27"/>
      <c r="L2366" s="27"/>
      <c r="M2366" s="47" t="s">
        <v>883</v>
      </c>
      <c r="N2366" s="48" t="s">
        <v>885</v>
      </c>
      <c r="O2366" s="48"/>
      <c r="P2366" s="48"/>
      <c r="Q2366" s="81"/>
      <c r="R2366" s="81"/>
    </row>
    <row r="2367" spans="1:18" x14ac:dyDescent="0.25">
      <c r="A2367" s="79"/>
      <c r="B2367" s="88"/>
      <c r="C2367" s="88"/>
      <c r="D2367" s="81"/>
      <c r="E2367" s="81"/>
      <c r="F2367" s="15"/>
      <c r="G2367" s="81"/>
      <c r="H2367" s="27"/>
      <c r="I2367" s="27"/>
      <c r="J2367" s="27"/>
      <c r="K2367" s="27"/>
      <c r="L2367" s="27"/>
      <c r="M2367" s="47" t="s">
        <v>881</v>
      </c>
      <c r="N2367" s="45" t="s">
        <v>885</v>
      </c>
      <c r="O2367" s="45"/>
      <c r="P2367" s="45"/>
      <c r="Q2367" s="81"/>
      <c r="R2367" s="81"/>
    </row>
    <row r="2368" spans="1:18" ht="22.5" x14ac:dyDescent="0.25">
      <c r="A2368" s="79"/>
      <c r="B2368" s="88"/>
      <c r="C2368" s="88"/>
      <c r="D2368" s="81"/>
      <c r="E2368" s="81"/>
      <c r="F2368" s="15"/>
      <c r="G2368" s="81"/>
      <c r="H2368" s="27"/>
      <c r="I2368" s="27"/>
      <c r="J2368" s="27"/>
      <c r="K2368" s="27"/>
      <c r="L2368" s="27"/>
      <c r="M2368" s="47" t="s">
        <v>883</v>
      </c>
      <c r="N2368" s="45" t="s">
        <v>888</v>
      </c>
      <c r="O2368" s="45"/>
      <c r="P2368" s="45"/>
      <c r="Q2368" s="81"/>
      <c r="R2368" s="81"/>
    </row>
    <row r="2369" spans="1:18" ht="22.5" x14ac:dyDescent="0.25">
      <c r="A2369" s="79">
        <f>A2365+1</f>
        <v>672</v>
      </c>
      <c r="B2369" s="88">
        <v>-88.347956999999994</v>
      </c>
      <c r="C2369" s="88">
        <v>41.693399999999997</v>
      </c>
      <c r="D2369" s="81" t="s">
        <v>384</v>
      </c>
      <c r="E2369" s="81" t="s">
        <v>798</v>
      </c>
      <c r="F2369" s="15"/>
      <c r="G2369" s="81" t="s">
        <v>840</v>
      </c>
      <c r="H2369" s="27"/>
      <c r="I2369" s="27"/>
      <c r="J2369" s="27"/>
      <c r="K2369" s="27"/>
      <c r="L2369" s="27"/>
      <c r="M2369" s="47" t="s">
        <v>887</v>
      </c>
      <c r="N2369" s="45" t="s">
        <v>890</v>
      </c>
      <c r="O2369" s="45"/>
      <c r="P2369" s="45"/>
      <c r="Q2369" s="81" t="s">
        <v>10</v>
      </c>
      <c r="R2369" s="81"/>
    </row>
    <row r="2370" spans="1:18" x14ac:dyDescent="0.25">
      <c r="A2370" s="79"/>
      <c r="B2370" s="88"/>
      <c r="C2370" s="88"/>
      <c r="D2370" s="81"/>
      <c r="E2370" s="81"/>
      <c r="F2370" s="15"/>
      <c r="G2370" s="81"/>
      <c r="H2370" s="27"/>
      <c r="I2370" s="27"/>
      <c r="J2370" s="27"/>
      <c r="K2370" s="27"/>
      <c r="L2370" s="27"/>
      <c r="M2370" s="47" t="s">
        <v>881</v>
      </c>
      <c r="N2370" s="7" t="s">
        <v>882</v>
      </c>
      <c r="O2370" s="7"/>
      <c r="P2370" s="7"/>
      <c r="Q2370" s="81"/>
      <c r="R2370" s="81"/>
    </row>
    <row r="2371" spans="1:18" x14ac:dyDescent="0.25">
      <c r="A2371" s="79"/>
      <c r="B2371" s="88"/>
      <c r="C2371" s="88"/>
      <c r="D2371" s="81"/>
      <c r="E2371" s="81"/>
      <c r="F2371" s="15"/>
      <c r="G2371" s="81"/>
      <c r="H2371" s="27"/>
      <c r="I2371" s="27"/>
      <c r="J2371" s="27"/>
      <c r="K2371" s="27"/>
      <c r="L2371" s="27"/>
      <c r="M2371" s="47" t="s">
        <v>883</v>
      </c>
      <c r="N2371" s="7" t="s">
        <v>884</v>
      </c>
      <c r="O2371" s="7"/>
      <c r="P2371" s="7"/>
      <c r="Q2371" s="81"/>
      <c r="R2371" s="81"/>
    </row>
    <row r="2372" spans="1:18" x14ac:dyDescent="0.25">
      <c r="A2372" s="79"/>
      <c r="B2372" s="88"/>
      <c r="C2372" s="88"/>
      <c r="D2372" s="81"/>
      <c r="E2372" s="81"/>
      <c r="F2372" s="15"/>
      <c r="G2372" s="81"/>
      <c r="H2372" s="27"/>
      <c r="I2372" s="27"/>
      <c r="J2372" s="27"/>
      <c r="K2372" s="27"/>
      <c r="L2372" s="27"/>
      <c r="M2372" s="47" t="s">
        <v>881</v>
      </c>
      <c r="N2372" s="7" t="s">
        <v>882</v>
      </c>
      <c r="O2372" s="7"/>
      <c r="P2372" s="7"/>
      <c r="Q2372" s="81"/>
      <c r="R2372" s="81"/>
    </row>
    <row r="2373" spans="1:18" x14ac:dyDescent="0.25">
      <c r="A2373" s="79">
        <f>A2369+1</f>
        <v>673</v>
      </c>
      <c r="B2373" s="88">
        <v>-88.348015000000004</v>
      </c>
      <c r="C2373" s="88">
        <v>41.693275</v>
      </c>
      <c r="D2373" s="80" t="s">
        <v>63</v>
      </c>
      <c r="E2373" s="81" t="s">
        <v>841</v>
      </c>
      <c r="F2373" s="15"/>
      <c r="G2373" s="81" t="s">
        <v>842</v>
      </c>
      <c r="H2373" s="27"/>
      <c r="I2373" s="27"/>
      <c r="J2373" s="27"/>
      <c r="K2373" s="27"/>
      <c r="L2373" s="27"/>
      <c r="M2373" s="47" t="s">
        <v>883</v>
      </c>
      <c r="N2373" s="7" t="s">
        <v>884</v>
      </c>
      <c r="O2373" s="7"/>
      <c r="P2373" s="7"/>
      <c r="Q2373" s="80" t="s">
        <v>1234</v>
      </c>
      <c r="R2373" s="80" t="s">
        <v>1308</v>
      </c>
    </row>
    <row r="2374" spans="1:18" x14ac:dyDescent="0.25">
      <c r="A2374" s="79"/>
      <c r="B2374" s="88"/>
      <c r="C2374" s="88"/>
      <c r="D2374" s="81"/>
      <c r="E2374" s="81"/>
      <c r="F2374" s="15"/>
      <c r="G2374" s="81"/>
      <c r="H2374" s="27"/>
      <c r="I2374" s="27"/>
      <c r="J2374" s="27"/>
      <c r="K2374" s="27"/>
      <c r="L2374" s="27"/>
      <c r="M2374" s="47" t="s">
        <v>881</v>
      </c>
      <c r="N2374" s="45" t="s">
        <v>885</v>
      </c>
      <c r="O2374" s="45"/>
      <c r="P2374" s="45"/>
      <c r="Q2374" s="81"/>
      <c r="R2374" s="81"/>
    </row>
    <row r="2375" spans="1:18" ht="22.5" x14ac:dyDescent="0.25">
      <c r="A2375" s="79"/>
      <c r="B2375" s="88"/>
      <c r="C2375" s="88"/>
      <c r="D2375" s="81"/>
      <c r="E2375" s="81"/>
      <c r="F2375" s="15"/>
      <c r="G2375" s="81"/>
      <c r="H2375" s="27"/>
      <c r="I2375" s="27"/>
      <c r="J2375" s="27"/>
      <c r="K2375" s="27"/>
      <c r="L2375" s="27"/>
      <c r="M2375" s="47" t="s">
        <v>883</v>
      </c>
      <c r="N2375" s="45" t="s">
        <v>888</v>
      </c>
      <c r="O2375" s="45"/>
      <c r="P2375" s="45"/>
      <c r="Q2375" s="81"/>
      <c r="R2375" s="81"/>
    </row>
    <row r="2376" spans="1:18" ht="22.5" x14ac:dyDescent="0.25">
      <c r="A2376" s="79"/>
      <c r="B2376" s="88"/>
      <c r="C2376" s="88"/>
      <c r="D2376" s="81"/>
      <c r="E2376" s="81" t="s">
        <v>841</v>
      </c>
      <c r="F2376" s="15"/>
      <c r="G2376" s="81" t="s">
        <v>843</v>
      </c>
      <c r="H2376" s="27"/>
      <c r="I2376" s="27"/>
      <c r="J2376" s="27"/>
      <c r="K2376" s="27"/>
      <c r="L2376" s="27"/>
      <c r="M2376" s="47" t="s">
        <v>887</v>
      </c>
      <c r="N2376" s="45" t="s">
        <v>890</v>
      </c>
      <c r="O2376" s="45"/>
      <c r="P2376" s="45"/>
      <c r="Q2376" s="81"/>
      <c r="R2376" s="81"/>
    </row>
    <row r="2377" spans="1:18" x14ac:dyDescent="0.25">
      <c r="A2377" s="79"/>
      <c r="B2377" s="88"/>
      <c r="C2377" s="88"/>
      <c r="D2377" s="81"/>
      <c r="E2377" s="81"/>
      <c r="F2377" s="15"/>
      <c r="G2377" s="81"/>
      <c r="H2377" s="27"/>
      <c r="I2377" s="27"/>
      <c r="J2377" s="27"/>
      <c r="K2377" s="27"/>
      <c r="L2377" s="27"/>
      <c r="M2377" s="47" t="s">
        <v>881</v>
      </c>
      <c r="N2377" s="45" t="s">
        <v>893</v>
      </c>
      <c r="O2377" s="45"/>
      <c r="P2377" s="45"/>
      <c r="Q2377" s="81"/>
      <c r="R2377" s="81"/>
    </row>
    <row r="2378" spans="1:18" x14ac:dyDescent="0.25">
      <c r="A2378" s="79"/>
      <c r="B2378" s="88"/>
      <c r="C2378" s="88"/>
      <c r="D2378" s="81"/>
      <c r="E2378" s="81"/>
      <c r="F2378" s="15"/>
      <c r="G2378" s="81"/>
      <c r="H2378" s="27"/>
      <c r="I2378" s="27"/>
      <c r="J2378" s="27"/>
      <c r="K2378" s="27"/>
      <c r="L2378" s="27"/>
      <c r="M2378" s="47" t="s">
        <v>895</v>
      </c>
      <c r="N2378" s="48" t="s">
        <v>885</v>
      </c>
      <c r="O2378" s="48"/>
      <c r="P2378" s="48"/>
      <c r="Q2378" s="81"/>
      <c r="R2378" s="81"/>
    </row>
    <row r="2379" spans="1:18" x14ac:dyDescent="0.25">
      <c r="A2379" s="79">
        <f>A2373+1</f>
        <v>674</v>
      </c>
      <c r="B2379" s="88">
        <v>-88.348616000000007</v>
      </c>
      <c r="C2379" s="88">
        <v>41.693334</v>
      </c>
      <c r="D2379" s="81" t="s">
        <v>63</v>
      </c>
      <c r="E2379" s="81" t="s">
        <v>841</v>
      </c>
      <c r="F2379" s="15"/>
      <c r="G2379" s="81" t="s">
        <v>844</v>
      </c>
      <c r="H2379" s="27"/>
      <c r="I2379" s="27"/>
      <c r="J2379" s="27"/>
      <c r="K2379" s="27"/>
      <c r="L2379" s="27"/>
      <c r="M2379" s="47" t="s">
        <v>881</v>
      </c>
      <c r="N2379" s="47" t="s">
        <v>966</v>
      </c>
      <c r="O2379" s="47"/>
      <c r="P2379" s="47"/>
      <c r="Q2379" s="81" t="s">
        <v>10</v>
      </c>
      <c r="R2379" s="81"/>
    </row>
    <row r="2380" spans="1:18" ht="56.25" x14ac:dyDescent="0.25">
      <c r="A2380" s="79"/>
      <c r="B2380" s="88"/>
      <c r="C2380" s="88"/>
      <c r="D2380" s="81"/>
      <c r="E2380" s="81"/>
      <c r="F2380" s="15"/>
      <c r="G2380" s="81"/>
      <c r="H2380" s="27"/>
      <c r="I2380" s="27"/>
      <c r="J2380" s="27"/>
      <c r="K2380" s="27"/>
      <c r="L2380" s="27"/>
      <c r="M2380" s="47" t="s">
        <v>883</v>
      </c>
      <c r="N2380" s="45" t="s">
        <v>967</v>
      </c>
      <c r="O2380" s="45"/>
      <c r="P2380" s="45"/>
      <c r="Q2380" s="81"/>
      <c r="R2380" s="81"/>
    </row>
    <row r="2381" spans="1:18" x14ac:dyDescent="0.25">
      <c r="A2381" s="79"/>
      <c r="B2381" s="88"/>
      <c r="C2381" s="88"/>
      <c r="D2381" s="81"/>
      <c r="E2381" s="81"/>
      <c r="F2381" s="15"/>
      <c r="G2381" s="81"/>
      <c r="H2381" s="27"/>
      <c r="I2381" s="27"/>
      <c r="J2381" s="27"/>
      <c r="K2381" s="27"/>
      <c r="L2381" s="27"/>
      <c r="M2381" s="47" t="s">
        <v>895</v>
      </c>
      <c r="N2381" s="45"/>
      <c r="O2381" s="45"/>
      <c r="P2381" s="45"/>
      <c r="Q2381" s="81"/>
      <c r="R2381" s="81"/>
    </row>
    <row r="2382" spans="1:18" x14ac:dyDescent="0.25">
      <c r="A2382" s="79"/>
      <c r="B2382" s="88"/>
      <c r="C2382" s="88"/>
      <c r="D2382" s="81"/>
      <c r="E2382" s="81" t="s">
        <v>841</v>
      </c>
      <c r="F2382" s="15"/>
      <c r="G2382" s="81" t="s">
        <v>845</v>
      </c>
      <c r="H2382" s="27"/>
      <c r="I2382" s="27"/>
      <c r="J2382" s="27"/>
      <c r="K2382" s="27"/>
      <c r="L2382" s="27"/>
      <c r="M2382" s="47" t="s">
        <v>895</v>
      </c>
      <c r="N2382" s="45"/>
      <c r="O2382" s="45"/>
      <c r="P2382" s="45"/>
      <c r="Q2382" s="81"/>
      <c r="R2382" s="81"/>
    </row>
    <row r="2383" spans="1:18" x14ac:dyDescent="0.25">
      <c r="A2383" s="79"/>
      <c r="B2383" s="88"/>
      <c r="C2383" s="88"/>
      <c r="D2383" s="81"/>
      <c r="E2383" s="81"/>
      <c r="F2383" s="15"/>
      <c r="G2383" s="81"/>
      <c r="H2383" s="27"/>
      <c r="I2383" s="27"/>
      <c r="J2383" s="27"/>
      <c r="K2383" s="27"/>
      <c r="L2383" s="27"/>
      <c r="M2383" s="47" t="s">
        <v>881</v>
      </c>
      <c r="N2383" s="45" t="s">
        <v>893</v>
      </c>
      <c r="O2383" s="45"/>
      <c r="P2383" s="45"/>
      <c r="Q2383" s="81"/>
      <c r="R2383" s="81"/>
    </row>
    <row r="2384" spans="1:18" x14ac:dyDescent="0.25">
      <c r="A2384" s="79"/>
      <c r="B2384" s="88"/>
      <c r="C2384" s="88"/>
      <c r="D2384" s="81"/>
      <c r="E2384" s="81"/>
      <c r="F2384" s="15"/>
      <c r="G2384" s="81"/>
      <c r="H2384" s="27"/>
      <c r="I2384" s="27"/>
      <c r="J2384" s="27"/>
      <c r="K2384" s="27"/>
      <c r="L2384" s="27"/>
      <c r="M2384" s="47" t="s">
        <v>895</v>
      </c>
      <c r="N2384" s="48" t="s">
        <v>885</v>
      </c>
      <c r="O2384" s="48"/>
      <c r="P2384" s="48"/>
      <c r="Q2384" s="81"/>
      <c r="R2384" s="81"/>
    </row>
    <row r="2385" spans="1:18" x14ac:dyDescent="0.25">
      <c r="A2385" s="79">
        <f>A2379+1</f>
        <v>675</v>
      </c>
      <c r="B2385" s="88">
        <v>-88.349286000000006</v>
      </c>
      <c r="C2385" s="88">
        <v>41.690840999999999</v>
      </c>
      <c r="D2385" s="80" t="s">
        <v>1456</v>
      </c>
      <c r="E2385" s="15" t="s">
        <v>841</v>
      </c>
      <c r="F2385" s="15"/>
      <c r="G2385" s="15" t="s">
        <v>846</v>
      </c>
      <c r="H2385" s="27"/>
      <c r="I2385" s="27"/>
      <c r="J2385" s="27"/>
      <c r="K2385" s="27"/>
      <c r="L2385" s="27"/>
      <c r="M2385" s="47" t="s">
        <v>881</v>
      </c>
      <c r="N2385" s="45" t="s">
        <v>885</v>
      </c>
      <c r="O2385" s="45"/>
      <c r="P2385" s="45"/>
      <c r="Q2385" s="80" t="s">
        <v>10</v>
      </c>
      <c r="R2385" s="80"/>
    </row>
    <row r="2386" spans="1:18" ht="22.5" x14ac:dyDescent="0.25">
      <c r="A2386" s="79"/>
      <c r="B2386" s="88"/>
      <c r="C2386" s="88"/>
      <c r="D2386" s="81"/>
      <c r="E2386" s="15" t="s">
        <v>841</v>
      </c>
      <c r="F2386" s="15"/>
      <c r="G2386" s="15" t="s">
        <v>847</v>
      </c>
      <c r="H2386" s="27"/>
      <c r="I2386" s="27"/>
      <c r="J2386" s="27"/>
      <c r="K2386" s="27"/>
      <c r="L2386" s="27"/>
      <c r="M2386" s="47" t="s">
        <v>883</v>
      </c>
      <c r="N2386" s="45" t="s">
        <v>888</v>
      </c>
      <c r="O2386" s="45"/>
      <c r="P2386" s="45"/>
      <c r="Q2386" s="81"/>
      <c r="R2386" s="81"/>
    </row>
    <row r="2387" spans="1:18" ht="22.5" x14ac:dyDescent="0.25">
      <c r="A2387" s="79"/>
      <c r="B2387" s="88"/>
      <c r="C2387" s="88"/>
      <c r="D2387" s="81"/>
      <c r="E2387" s="15" t="s">
        <v>841</v>
      </c>
      <c r="F2387" s="15"/>
      <c r="G2387" s="15" t="s">
        <v>848</v>
      </c>
      <c r="H2387" s="27"/>
      <c r="I2387" s="27"/>
      <c r="J2387" s="27"/>
      <c r="K2387" s="27"/>
      <c r="L2387" s="27"/>
      <c r="M2387" s="47" t="s">
        <v>887</v>
      </c>
      <c r="N2387" s="45" t="s">
        <v>890</v>
      </c>
      <c r="O2387" s="45"/>
      <c r="P2387" s="45"/>
      <c r="Q2387" s="81"/>
      <c r="R2387" s="81"/>
    </row>
    <row r="2388" spans="1:18" x14ac:dyDescent="0.25">
      <c r="A2388" s="79">
        <f>A2385+1</f>
        <v>676</v>
      </c>
      <c r="B2388" s="88">
        <v>-88.350058090999994</v>
      </c>
      <c r="C2388" s="88">
        <v>41.688513936</v>
      </c>
      <c r="D2388" s="80" t="s">
        <v>1456</v>
      </c>
      <c r="E2388" s="15" t="s">
        <v>841</v>
      </c>
      <c r="F2388" s="15"/>
      <c r="G2388" s="15" t="s">
        <v>846</v>
      </c>
      <c r="H2388" s="27"/>
      <c r="I2388" s="27"/>
      <c r="J2388" s="27"/>
      <c r="K2388" s="27"/>
      <c r="L2388" s="27"/>
      <c r="M2388" s="47" t="s">
        <v>881</v>
      </c>
      <c r="N2388" s="45" t="s">
        <v>885</v>
      </c>
      <c r="O2388" s="45"/>
      <c r="P2388" s="45"/>
      <c r="Q2388" s="80" t="s">
        <v>1229</v>
      </c>
      <c r="R2388" s="80"/>
    </row>
    <row r="2389" spans="1:18" ht="22.5" x14ac:dyDescent="0.25">
      <c r="A2389" s="79"/>
      <c r="B2389" s="88"/>
      <c r="C2389" s="88"/>
      <c r="D2389" s="81"/>
      <c r="E2389" s="15" t="s">
        <v>841</v>
      </c>
      <c r="F2389" s="15"/>
      <c r="G2389" s="15" t="s">
        <v>847</v>
      </c>
      <c r="H2389" s="27"/>
      <c r="I2389" s="27"/>
      <c r="J2389" s="27"/>
      <c r="K2389" s="27"/>
      <c r="L2389" s="27"/>
      <c r="M2389" s="47" t="s">
        <v>883</v>
      </c>
      <c r="N2389" s="45" t="s">
        <v>888</v>
      </c>
      <c r="O2389" s="45"/>
      <c r="P2389" s="45"/>
      <c r="Q2389" s="81"/>
      <c r="R2389" s="81"/>
    </row>
    <row r="2390" spans="1:18" ht="22.5" x14ac:dyDescent="0.25">
      <c r="A2390" s="79"/>
      <c r="B2390" s="88"/>
      <c r="C2390" s="88"/>
      <c r="D2390" s="81"/>
      <c r="E2390" s="15" t="s">
        <v>841</v>
      </c>
      <c r="F2390" s="15"/>
      <c r="G2390" s="15" t="s">
        <v>848</v>
      </c>
      <c r="H2390" s="27"/>
      <c r="I2390" s="27"/>
      <c r="J2390" s="27"/>
      <c r="K2390" s="27"/>
      <c r="L2390" s="27"/>
      <c r="M2390" s="47" t="s">
        <v>887</v>
      </c>
      <c r="N2390" s="45" t="s">
        <v>890</v>
      </c>
      <c r="O2390" s="45"/>
      <c r="P2390" s="45"/>
      <c r="Q2390" s="81"/>
      <c r="R2390" s="81"/>
    </row>
    <row r="2391" spans="1:18" x14ac:dyDescent="0.25">
      <c r="A2391" s="79">
        <f>A2388+1</f>
        <v>677</v>
      </c>
      <c r="B2391" s="88">
        <v>-88.350797</v>
      </c>
      <c r="C2391" s="88">
        <v>41.687092999999997</v>
      </c>
      <c r="D2391" s="81" t="s">
        <v>229</v>
      </c>
      <c r="E2391" s="81" t="s">
        <v>841</v>
      </c>
      <c r="F2391" s="15"/>
      <c r="G2391" s="81" t="s">
        <v>846</v>
      </c>
      <c r="H2391" s="27"/>
      <c r="I2391" s="27"/>
      <c r="J2391" s="27"/>
      <c r="K2391" s="27"/>
      <c r="L2391" s="27"/>
      <c r="M2391" s="47" t="s">
        <v>881</v>
      </c>
      <c r="N2391" s="45" t="s">
        <v>893</v>
      </c>
      <c r="O2391" s="45"/>
      <c r="P2391" s="45"/>
      <c r="Q2391" s="81" t="s">
        <v>10</v>
      </c>
      <c r="R2391" s="81"/>
    </row>
    <row r="2392" spans="1:18" x14ac:dyDescent="0.25">
      <c r="A2392" s="79"/>
      <c r="B2392" s="88"/>
      <c r="C2392" s="88"/>
      <c r="D2392" s="81"/>
      <c r="E2392" s="81"/>
      <c r="F2392" s="15"/>
      <c r="G2392" s="81"/>
      <c r="H2392" s="27"/>
      <c r="I2392" s="27"/>
      <c r="J2392" s="27"/>
      <c r="K2392" s="27"/>
      <c r="L2392" s="27"/>
      <c r="M2392" s="47" t="s">
        <v>895</v>
      </c>
      <c r="N2392" s="48" t="s">
        <v>885</v>
      </c>
      <c r="O2392" s="48"/>
      <c r="P2392" s="48"/>
      <c r="Q2392" s="81"/>
      <c r="R2392" s="81"/>
    </row>
    <row r="2393" spans="1:18" ht="22.5" x14ac:dyDescent="0.25">
      <c r="A2393" s="79"/>
      <c r="B2393" s="88"/>
      <c r="C2393" s="88"/>
      <c r="D2393" s="81"/>
      <c r="E2393" s="81"/>
      <c r="F2393" s="15"/>
      <c r="G2393" s="81"/>
      <c r="H2393" s="27"/>
      <c r="I2393" s="27"/>
      <c r="J2393" s="27"/>
      <c r="K2393" s="27"/>
      <c r="L2393" s="27"/>
      <c r="M2393" s="47" t="s">
        <v>883</v>
      </c>
      <c r="N2393" s="45" t="s">
        <v>888</v>
      </c>
      <c r="O2393" s="45"/>
      <c r="P2393" s="45"/>
      <c r="Q2393" s="81"/>
      <c r="R2393" s="81"/>
    </row>
    <row r="2394" spans="1:18" ht="22.5" x14ac:dyDescent="0.25">
      <c r="A2394" s="79"/>
      <c r="B2394" s="88"/>
      <c r="C2394" s="88"/>
      <c r="D2394" s="81"/>
      <c r="E2394" s="81" t="s">
        <v>841</v>
      </c>
      <c r="F2394" s="15"/>
      <c r="G2394" s="81" t="s">
        <v>848</v>
      </c>
      <c r="H2394" s="27"/>
      <c r="I2394" s="27"/>
      <c r="J2394" s="27"/>
      <c r="K2394" s="27"/>
      <c r="L2394" s="27"/>
      <c r="M2394" s="47" t="s">
        <v>887</v>
      </c>
      <c r="N2394" s="45" t="s">
        <v>890</v>
      </c>
      <c r="O2394" s="45"/>
      <c r="P2394" s="45"/>
      <c r="Q2394" s="81"/>
      <c r="R2394" s="81"/>
    </row>
    <row r="2395" spans="1:18" x14ac:dyDescent="0.25">
      <c r="A2395" s="79"/>
      <c r="B2395" s="88"/>
      <c r="C2395" s="88"/>
      <c r="D2395" s="81"/>
      <c r="E2395" s="81"/>
      <c r="F2395" s="15"/>
      <c r="G2395" s="81"/>
      <c r="H2395" s="27"/>
      <c r="I2395" s="27"/>
      <c r="J2395" s="27"/>
      <c r="K2395" s="27"/>
      <c r="L2395" s="27"/>
      <c r="M2395" s="47" t="s">
        <v>881</v>
      </c>
      <c r="N2395" s="45" t="s">
        <v>885</v>
      </c>
      <c r="O2395" s="45"/>
      <c r="P2395" s="45"/>
      <c r="Q2395" s="81"/>
      <c r="R2395" s="81"/>
    </row>
    <row r="2396" spans="1:18" x14ac:dyDescent="0.25">
      <c r="A2396" s="79"/>
      <c r="B2396" s="88"/>
      <c r="C2396" s="88"/>
      <c r="D2396" s="81"/>
      <c r="E2396" s="81"/>
      <c r="F2396" s="15"/>
      <c r="G2396" s="81"/>
      <c r="H2396" s="27"/>
      <c r="I2396" s="27"/>
      <c r="J2396" s="27"/>
      <c r="K2396" s="27"/>
      <c r="L2396" s="27"/>
      <c r="M2396" s="47" t="s">
        <v>881</v>
      </c>
      <c r="N2396" s="45" t="s">
        <v>885</v>
      </c>
      <c r="O2396" s="45"/>
      <c r="P2396" s="45"/>
      <c r="Q2396" s="81"/>
      <c r="R2396" s="81"/>
    </row>
    <row r="2397" spans="1:18" x14ac:dyDescent="0.25">
      <c r="A2397" s="79">
        <f>A2391+1</f>
        <v>678</v>
      </c>
      <c r="B2397" s="88">
        <v>-88.351602</v>
      </c>
      <c r="C2397" s="88">
        <v>41.686627000000001</v>
      </c>
      <c r="D2397" s="81" t="s">
        <v>63</v>
      </c>
      <c r="E2397" s="81" t="s">
        <v>841</v>
      </c>
      <c r="F2397" s="15"/>
      <c r="G2397" s="81" t="s">
        <v>849</v>
      </c>
      <c r="H2397" s="27"/>
      <c r="I2397" s="27"/>
      <c r="J2397" s="27"/>
      <c r="K2397" s="27"/>
      <c r="L2397" s="27"/>
      <c r="M2397" s="47" t="s">
        <v>883</v>
      </c>
      <c r="N2397" s="45" t="s">
        <v>901</v>
      </c>
      <c r="O2397" s="45"/>
      <c r="P2397" s="45"/>
      <c r="Q2397" s="81" t="s">
        <v>10</v>
      </c>
      <c r="R2397" s="81"/>
    </row>
    <row r="2398" spans="1:18" x14ac:dyDescent="0.25">
      <c r="A2398" s="79"/>
      <c r="B2398" s="88">
        <v>-88.351602</v>
      </c>
      <c r="C2398" s="88">
        <v>41.686627000000001</v>
      </c>
      <c r="D2398" s="81"/>
      <c r="E2398" s="81"/>
      <c r="F2398" s="15"/>
      <c r="G2398" s="81"/>
      <c r="H2398" s="27"/>
      <c r="I2398" s="27"/>
      <c r="J2398" s="27"/>
      <c r="K2398" s="27"/>
      <c r="L2398" s="27"/>
      <c r="M2398" s="47" t="s">
        <v>887</v>
      </c>
      <c r="N2398" s="45" t="s">
        <v>976</v>
      </c>
      <c r="O2398" s="45"/>
      <c r="P2398" s="45"/>
      <c r="Q2398" s="81"/>
      <c r="R2398" s="81"/>
    </row>
    <row r="2399" spans="1:18" x14ac:dyDescent="0.25">
      <c r="A2399" s="79">
        <f>A2397+1</f>
        <v>679</v>
      </c>
      <c r="B2399" s="88">
        <v>-88.351577000000006</v>
      </c>
      <c r="C2399" s="88">
        <v>41.686515</v>
      </c>
      <c r="D2399" s="81" t="s">
        <v>63</v>
      </c>
      <c r="E2399" s="81" t="s">
        <v>841</v>
      </c>
      <c r="F2399" s="15"/>
      <c r="G2399" s="81" t="s">
        <v>849</v>
      </c>
      <c r="H2399" s="27"/>
      <c r="I2399" s="27"/>
      <c r="J2399" s="27"/>
      <c r="K2399" s="27"/>
      <c r="L2399" s="27"/>
      <c r="M2399" s="47" t="s">
        <v>881</v>
      </c>
      <c r="N2399" s="45" t="s">
        <v>885</v>
      </c>
      <c r="O2399" s="45"/>
      <c r="P2399" s="45"/>
      <c r="Q2399" s="81" t="s">
        <v>10</v>
      </c>
      <c r="R2399" s="81"/>
    </row>
    <row r="2400" spans="1:18" x14ac:dyDescent="0.25">
      <c r="A2400" s="79"/>
      <c r="B2400" s="88">
        <v>-88.351577000000006</v>
      </c>
      <c r="C2400" s="88">
        <v>41.686515</v>
      </c>
      <c r="D2400" s="81"/>
      <c r="E2400" s="81"/>
      <c r="F2400" s="15"/>
      <c r="G2400" s="81"/>
      <c r="H2400" s="27"/>
      <c r="I2400" s="27"/>
      <c r="J2400" s="27"/>
      <c r="K2400" s="27"/>
      <c r="L2400" s="27"/>
      <c r="M2400" s="47" t="s">
        <v>883</v>
      </c>
      <c r="N2400" s="45" t="s">
        <v>976</v>
      </c>
      <c r="O2400" s="45"/>
      <c r="P2400" s="45"/>
      <c r="Q2400" s="81"/>
      <c r="R2400" s="81"/>
    </row>
    <row r="2401" spans="1:18" x14ac:dyDescent="0.25">
      <c r="A2401" s="79">
        <f>A2399+1</f>
        <v>680</v>
      </c>
      <c r="B2401" s="88">
        <v>-88.351690000000005</v>
      </c>
      <c r="C2401" s="88">
        <v>41.686585999999998</v>
      </c>
      <c r="D2401" s="81" t="s">
        <v>384</v>
      </c>
      <c r="E2401" s="81" t="s">
        <v>798</v>
      </c>
      <c r="F2401" s="15"/>
      <c r="G2401" s="81" t="s">
        <v>850</v>
      </c>
      <c r="H2401" s="27"/>
      <c r="I2401" s="27"/>
      <c r="J2401" s="27"/>
      <c r="K2401" s="27"/>
      <c r="L2401" s="27"/>
      <c r="M2401" s="47" t="s">
        <v>887</v>
      </c>
      <c r="N2401" s="45" t="s">
        <v>1445</v>
      </c>
      <c r="O2401" s="45"/>
      <c r="P2401" s="45"/>
      <c r="Q2401" s="81" t="s">
        <v>1234</v>
      </c>
      <c r="R2401" s="81"/>
    </row>
    <row r="2402" spans="1:18" ht="57.75" x14ac:dyDescent="0.25">
      <c r="A2402" s="79"/>
      <c r="B2402" s="88"/>
      <c r="C2402" s="88"/>
      <c r="D2402" s="81"/>
      <c r="E2402" s="81"/>
      <c r="F2402" s="15"/>
      <c r="G2402" s="81"/>
      <c r="H2402" s="27"/>
      <c r="I2402" s="27"/>
      <c r="J2402" s="27"/>
      <c r="K2402" s="27"/>
      <c r="L2402" s="27"/>
      <c r="M2402" s="47" t="s">
        <v>889</v>
      </c>
      <c r="N2402" s="46" t="s">
        <v>1446</v>
      </c>
      <c r="O2402" s="46"/>
      <c r="P2402" s="46"/>
      <c r="Q2402" s="81"/>
      <c r="R2402" s="81"/>
    </row>
    <row r="2403" spans="1:18" ht="22.5" x14ac:dyDescent="0.25">
      <c r="A2403" s="79"/>
      <c r="B2403" s="88"/>
      <c r="C2403" s="88"/>
      <c r="D2403" s="81"/>
      <c r="E2403" s="81"/>
      <c r="F2403" s="15"/>
      <c r="G2403" s="81"/>
      <c r="H2403" s="27"/>
      <c r="I2403" s="27"/>
      <c r="J2403" s="27"/>
      <c r="K2403" s="27"/>
      <c r="L2403" s="27"/>
      <c r="M2403" s="47" t="s">
        <v>881</v>
      </c>
      <c r="N2403" s="45" t="s">
        <v>971</v>
      </c>
      <c r="O2403" s="45"/>
      <c r="P2403" s="45"/>
      <c r="Q2403" s="81"/>
      <c r="R2403" s="81"/>
    </row>
    <row r="2404" spans="1:18" ht="56.25" x14ac:dyDescent="0.25">
      <c r="A2404" s="79"/>
      <c r="B2404" s="88"/>
      <c r="C2404" s="88"/>
      <c r="D2404" s="81"/>
      <c r="E2404" s="81" t="s">
        <v>798</v>
      </c>
      <c r="F2404" s="15"/>
      <c r="G2404" s="81" t="s">
        <v>851</v>
      </c>
      <c r="H2404" s="27"/>
      <c r="I2404" s="27"/>
      <c r="J2404" s="27"/>
      <c r="K2404" s="27"/>
      <c r="L2404" s="27"/>
      <c r="M2404" s="47" t="s">
        <v>883</v>
      </c>
      <c r="N2404" s="45" t="s">
        <v>967</v>
      </c>
      <c r="O2404" s="45"/>
      <c r="P2404" s="45"/>
      <c r="Q2404" s="81"/>
      <c r="R2404" s="81"/>
    </row>
    <row r="2405" spans="1:18" x14ac:dyDescent="0.25">
      <c r="A2405" s="79"/>
      <c r="B2405" s="88"/>
      <c r="C2405" s="88"/>
      <c r="D2405" s="81"/>
      <c r="E2405" s="81"/>
      <c r="F2405" s="15"/>
      <c r="G2405" s="81"/>
      <c r="H2405" s="27"/>
      <c r="I2405" s="27"/>
      <c r="J2405" s="27"/>
      <c r="K2405" s="27"/>
      <c r="L2405" s="27"/>
      <c r="M2405" s="47" t="s">
        <v>895</v>
      </c>
      <c r="N2405" s="48" t="s">
        <v>1447</v>
      </c>
      <c r="O2405" s="48"/>
      <c r="P2405" s="48"/>
      <c r="Q2405" s="81"/>
      <c r="R2405" s="81"/>
    </row>
    <row r="2406" spans="1:18" ht="57.75" x14ac:dyDescent="0.25">
      <c r="A2406" s="79"/>
      <c r="B2406" s="88"/>
      <c r="C2406" s="88"/>
      <c r="D2406" s="81"/>
      <c r="E2406" s="81"/>
      <c r="F2406" s="15"/>
      <c r="G2406" s="81"/>
      <c r="H2406" s="27"/>
      <c r="I2406" s="27"/>
      <c r="J2406" s="27"/>
      <c r="K2406" s="27"/>
      <c r="L2406" s="27"/>
      <c r="M2406" s="47" t="s">
        <v>895</v>
      </c>
      <c r="N2406" s="8" t="s">
        <v>1446</v>
      </c>
      <c r="O2406" s="8"/>
      <c r="P2406" s="8"/>
      <c r="Q2406" s="81"/>
      <c r="R2406" s="81"/>
    </row>
    <row r="2407" spans="1:18" x14ac:dyDescent="0.25">
      <c r="A2407" s="79">
        <f>A2401+1</f>
        <v>681</v>
      </c>
      <c r="B2407" s="88">
        <v>-88.351659999999995</v>
      </c>
      <c r="C2407" s="88">
        <v>41.686629000000003</v>
      </c>
      <c r="D2407" s="81" t="s">
        <v>384</v>
      </c>
      <c r="E2407" s="81" t="s">
        <v>798</v>
      </c>
      <c r="F2407" s="15"/>
      <c r="G2407" s="81" t="s">
        <v>852</v>
      </c>
      <c r="H2407" s="27"/>
      <c r="I2407" s="27"/>
      <c r="J2407" s="27"/>
      <c r="K2407" s="27"/>
      <c r="L2407" s="27"/>
      <c r="M2407" s="47" t="s">
        <v>881</v>
      </c>
      <c r="N2407" s="45" t="s">
        <v>973</v>
      </c>
      <c r="O2407" s="45"/>
      <c r="P2407" s="45"/>
      <c r="Q2407" s="81" t="s">
        <v>10</v>
      </c>
      <c r="R2407" s="81"/>
    </row>
    <row r="2408" spans="1:18" x14ac:dyDescent="0.25">
      <c r="A2408" s="79"/>
      <c r="B2408" s="88"/>
      <c r="C2408" s="88"/>
      <c r="D2408" s="81"/>
      <c r="E2408" s="81"/>
      <c r="F2408" s="15"/>
      <c r="G2408" s="81"/>
      <c r="H2408" s="27"/>
      <c r="I2408" s="27"/>
      <c r="J2408" s="27"/>
      <c r="K2408" s="27"/>
      <c r="L2408" s="27"/>
      <c r="M2408" s="47" t="s">
        <v>883</v>
      </c>
      <c r="N2408" s="45" t="s">
        <v>885</v>
      </c>
      <c r="O2408" s="45"/>
      <c r="P2408" s="45"/>
      <c r="Q2408" s="81"/>
      <c r="R2408" s="81"/>
    </row>
    <row r="2409" spans="1:18" x14ac:dyDescent="0.25">
      <c r="A2409" s="79"/>
      <c r="B2409" s="88"/>
      <c r="C2409" s="88"/>
      <c r="D2409" s="81"/>
      <c r="E2409" s="81"/>
      <c r="F2409" s="15"/>
      <c r="G2409" s="81"/>
      <c r="H2409" s="27"/>
      <c r="I2409" s="27"/>
      <c r="J2409" s="27"/>
      <c r="K2409" s="27"/>
      <c r="L2409" s="27"/>
      <c r="M2409" s="47" t="s">
        <v>887</v>
      </c>
      <c r="N2409" s="45" t="s">
        <v>901</v>
      </c>
      <c r="O2409" s="45"/>
      <c r="P2409" s="45"/>
      <c r="Q2409" s="81"/>
      <c r="R2409" s="81"/>
    </row>
    <row r="2410" spans="1:18" ht="45.75" x14ac:dyDescent="0.25">
      <c r="A2410" s="18">
        <f>A2407+1</f>
        <v>682</v>
      </c>
      <c r="B2410" s="19">
        <v>-88.352007</v>
      </c>
      <c r="C2410" s="19">
        <v>41.686717999999999</v>
      </c>
      <c r="D2410" s="15" t="s">
        <v>384</v>
      </c>
      <c r="E2410" s="15" t="s">
        <v>798</v>
      </c>
      <c r="F2410" s="15"/>
      <c r="G2410" s="15" t="s">
        <v>513</v>
      </c>
      <c r="H2410" s="27"/>
      <c r="I2410" s="27"/>
      <c r="J2410" s="27"/>
      <c r="K2410" s="27"/>
      <c r="L2410" s="27"/>
      <c r="M2410" s="47" t="s">
        <v>881</v>
      </c>
      <c r="N2410" s="45" t="s">
        <v>885</v>
      </c>
      <c r="O2410" s="45"/>
      <c r="P2410" s="45"/>
      <c r="Q2410" s="15" t="s">
        <v>10</v>
      </c>
      <c r="R2410" s="15"/>
    </row>
    <row r="2411" spans="1:18" ht="45.75" x14ac:dyDescent="0.25">
      <c r="A2411" s="18">
        <f>A2410+1</f>
        <v>683</v>
      </c>
      <c r="B2411" s="19">
        <v>-88.353378000000006</v>
      </c>
      <c r="C2411" s="19">
        <v>41.686042</v>
      </c>
      <c r="D2411" s="15" t="s">
        <v>21</v>
      </c>
      <c r="E2411" s="15" t="s">
        <v>798</v>
      </c>
      <c r="F2411" s="15"/>
      <c r="G2411" s="15" t="s">
        <v>506</v>
      </c>
      <c r="H2411" s="27"/>
      <c r="I2411" s="27"/>
      <c r="J2411" s="27"/>
      <c r="K2411" s="27"/>
      <c r="L2411" s="27"/>
      <c r="M2411" s="47" t="s">
        <v>895</v>
      </c>
      <c r="N2411" s="48" t="s">
        <v>974</v>
      </c>
      <c r="O2411" s="48"/>
      <c r="P2411" s="48"/>
      <c r="Q2411" s="15" t="s">
        <v>10</v>
      </c>
      <c r="R2411" s="15"/>
    </row>
    <row r="2412" spans="1:18" x14ac:dyDescent="0.25">
      <c r="A2412" s="79">
        <f>A2411+1</f>
        <v>684</v>
      </c>
      <c r="B2412" s="88">
        <v>-88.353899745999996</v>
      </c>
      <c r="C2412" s="88">
        <v>41.685992014</v>
      </c>
      <c r="D2412" s="80" t="s">
        <v>1451</v>
      </c>
      <c r="E2412" s="15" t="s">
        <v>798</v>
      </c>
      <c r="F2412" s="15"/>
      <c r="G2412" s="15" t="s">
        <v>853</v>
      </c>
      <c r="H2412" s="27"/>
      <c r="I2412" s="27"/>
      <c r="J2412" s="27"/>
      <c r="K2412" s="27"/>
      <c r="L2412" s="27"/>
      <c r="M2412" s="47" t="s">
        <v>883</v>
      </c>
      <c r="N2412" s="45" t="s">
        <v>960</v>
      </c>
      <c r="O2412" s="45"/>
      <c r="P2412" s="45"/>
      <c r="Q2412" s="80" t="s">
        <v>10</v>
      </c>
      <c r="R2412" s="80"/>
    </row>
    <row r="2413" spans="1:18" x14ac:dyDescent="0.25">
      <c r="A2413" s="79"/>
      <c r="B2413" s="88"/>
      <c r="C2413" s="88"/>
      <c r="D2413" s="80"/>
      <c r="E2413" s="81" t="s">
        <v>798</v>
      </c>
      <c r="F2413" s="15"/>
      <c r="G2413" s="81" t="s">
        <v>854</v>
      </c>
      <c r="H2413" s="27"/>
      <c r="I2413" s="27"/>
      <c r="J2413" s="27"/>
      <c r="K2413" s="27"/>
      <c r="L2413" s="27"/>
      <c r="M2413" s="47" t="s">
        <v>881</v>
      </c>
      <c r="N2413" s="45" t="s">
        <v>885</v>
      </c>
      <c r="O2413" s="45"/>
      <c r="P2413" s="45"/>
      <c r="Q2413" s="80"/>
      <c r="R2413" s="80"/>
    </row>
    <row r="2414" spans="1:18" x14ac:dyDescent="0.25">
      <c r="A2414" s="79"/>
      <c r="B2414" s="88"/>
      <c r="C2414" s="88"/>
      <c r="D2414" s="80"/>
      <c r="E2414" s="81"/>
      <c r="F2414" s="15"/>
      <c r="G2414" s="81"/>
      <c r="H2414" s="27"/>
      <c r="I2414" s="27"/>
      <c r="J2414" s="27"/>
      <c r="K2414" s="27"/>
      <c r="L2414" s="27"/>
      <c r="M2414" s="47" t="s">
        <v>895</v>
      </c>
      <c r="N2414" s="48" t="s">
        <v>974</v>
      </c>
      <c r="O2414" s="48"/>
      <c r="P2414" s="48"/>
      <c r="Q2414" s="80"/>
      <c r="R2414" s="80"/>
    </row>
    <row r="2415" spans="1:18" x14ac:dyDescent="0.25">
      <c r="A2415" s="79"/>
      <c r="B2415" s="88"/>
      <c r="C2415" s="88"/>
      <c r="D2415" s="80"/>
      <c r="E2415" s="81" t="s">
        <v>798</v>
      </c>
      <c r="F2415" s="15"/>
      <c r="G2415" s="81" t="s">
        <v>855</v>
      </c>
      <c r="H2415" s="27"/>
      <c r="I2415" s="27"/>
      <c r="J2415" s="27"/>
      <c r="K2415" s="27"/>
      <c r="L2415" s="27"/>
      <c r="M2415" s="47" t="s">
        <v>883</v>
      </c>
      <c r="N2415" s="45" t="s">
        <v>903</v>
      </c>
      <c r="O2415" s="45"/>
      <c r="P2415" s="45"/>
      <c r="Q2415" s="80"/>
      <c r="R2415" s="80"/>
    </row>
    <row r="2416" spans="1:18" x14ac:dyDescent="0.25">
      <c r="A2416" s="79"/>
      <c r="B2416" s="88"/>
      <c r="C2416" s="88"/>
      <c r="D2416" s="80"/>
      <c r="E2416" s="81"/>
      <c r="F2416" s="15"/>
      <c r="G2416" s="81"/>
      <c r="H2416" s="27"/>
      <c r="I2416" s="27"/>
      <c r="J2416" s="27"/>
      <c r="K2416" s="27"/>
      <c r="L2416" s="27"/>
      <c r="M2416" s="47" t="s">
        <v>881</v>
      </c>
      <c r="N2416" s="45" t="s">
        <v>885</v>
      </c>
      <c r="O2416" s="45"/>
      <c r="P2416" s="45"/>
      <c r="Q2416" s="80"/>
      <c r="R2416" s="80"/>
    </row>
    <row r="2417" spans="1:18" x14ac:dyDescent="0.25">
      <c r="A2417" s="79">
        <f>A2412+1</f>
        <v>685</v>
      </c>
      <c r="B2417" s="88">
        <v>-88.354811999999995</v>
      </c>
      <c r="C2417" s="88">
        <v>41.684888000000001</v>
      </c>
      <c r="D2417" s="81" t="s">
        <v>384</v>
      </c>
      <c r="E2417" s="81" t="s">
        <v>798</v>
      </c>
      <c r="F2417" s="15"/>
      <c r="G2417" s="81" t="s">
        <v>336</v>
      </c>
      <c r="H2417" s="27"/>
      <c r="I2417" s="27"/>
      <c r="J2417" s="27"/>
      <c r="K2417" s="27"/>
      <c r="L2417" s="27"/>
      <c r="M2417" s="47" t="s">
        <v>883</v>
      </c>
      <c r="N2417" s="45" t="s">
        <v>905</v>
      </c>
      <c r="O2417" s="45"/>
      <c r="P2417" s="45"/>
      <c r="Q2417" s="81" t="s">
        <v>10</v>
      </c>
      <c r="R2417" s="81"/>
    </row>
    <row r="2418" spans="1:18" x14ac:dyDescent="0.25">
      <c r="A2418" s="79"/>
      <c r="B2418" s="88"/>
      <c r="C2418" s="88"/>
      <c r="D2418" s="81"/>
      <c r="E2418" s="81"/>
      <c r="F2418" s="15"/>
      <c r="G2418" s="81"/>
      <c r="H2418" s="27"/>
      <c r="I2418" s="27"/>
      <c r="J2418" s="27"/>
      <c r="K2418" s="27"/>
      <c r="L2418" s="27"/>
      <c r="M2418" s="47" t="s">
        <v>887</v>
      </c>
      <c r="N2418" s="45" t="s">
        <v>903</v>
      </c>
      <c r="O2418" s="45"/>
      <c r="P2418" s="45"/>
      <c r="Q2418" s="81"/>
      <c r="R2418" s="81"/>
    </row>
    <row r="2419" spans="1:18" x14ac:dyDescent="0.25">
      <c r="A2419" s="79"/>
      <c r="B2419" s="88"/>
      <c r="C2419" s="88"/>
      <c r="D2419" s="81"/>
      <c r="E2419" s="81"/>
      <c r="F2419" s="15"/>
      <c r="G2419" s="81"/>
      <c r="H2419" s="27"/>
      <c r="I2419" s="27"/>
      <c r="J2419" s="27"/>
      <c r="K2419" s="27"/>
      <c r="L2419" s="27"/>
      <c r="M2419" s="47" t="s">
        <v>895</v>
      </c>
      <c r="N2419" s="48" t="s">
        <v>974</v>
      </c>
      <c r="O2419" s="48"/>
      <c r="P2419" s="48"/>
      <c r="Q2419" s="81"/>
      <c r="R2419" s="81"/>
    </row>
    <row r="2420" spans="1:18" ht="22.5" x14ac:dyDescent="0.25">
      <c r="A2420" s="79"/>
      <c r="B2420" s="88"/>
      <c r="C2420" s="88"/>
      <c r="D2420" s="81"/>
      <c r="E2420" s="81"/>
      <c r="F2420" s="15"/>
      <c r="G2420" s="81"/>
      <c r="H2420" s="27"/>
      <c r="I2420" s="27"/>
      <c r="J2420" s="27"/>
      <c r="K2420" s="27"/>
      <c r="L2420" s="27"/>
      <c r="M2420" s="47" t="s">
        <v>883</v>
      </c>
      <c r="N2420" s="45" t="s">
        <v>888</v>
      </c>
      <c r="O2420" s="45"/>
      <c r="P2420" s="45"/>
      <c r="Q2420" s="81"/>
      <c r="R2420" s="81"/>
    </row>
    <row r="2421" spans="1:18" ht="22.5" x14ac:dyDescent="0.25">
      <c r="A2421" s="79">
        <f>A2417+1</f>
        <v>686</v>
      </c>
      <c r="B2421" s="88">
        <v>-88.354859000000005</v>
      </c>
      <c r="C2421" s="88">
        <v>41.684651000000002</v>
      </c>
      <c r="D2421" s="81" t="s">
        <v>384</v>
      </c>
      <c r="E2421" s="81" t="s">
        <v>798</v>
      </c>
      <c r="F2421" s="15"/>
      <c r="G2421" s="81" t="s">
        <v>856</v>
      </c>
      <c r="H2421" s="27"/>
      <c r="I2421" s="27"/>
      <c r="J2421" s="27"/>
      <c r="K2421" s="27"/>
      <c r="L2421" s="27"/>
      <c r="M2421" s="47" t="s">
        <v>887</v>
      </c>
      <c r="N2421" s="45" t="s">
        <v>890</v>
      </c>
      <c r="O2421" s="45"/>
      <c r="P2421" s="45"/>
      <c r="Q2421" s="81" t="s">
        <v>10</v>
      </c>
      <c r="R2421" s="81"/>
    </row>
    <row r="2422" spans="1:18" x14ac:dyDescent="0.25">
      <c r="A2422" s="79"/>
      <c r="B2422" s="88"/>
      <c r="C2422" s="88"/>
      <c r="D2422" s="81"/>
      <c r="E2422" s="81"/>
      <c r="F2422" s="15"/>
      <c r="G2422" s="81"/>
      <c r="H2422" s="27"/>
      <c r="I2422" s="27"/>
      <c r="J2422" s="27"/>
      <c r="K2422" s="27"/>
      <c r="L2422" s="27"/>
      <c r="M2422" s="47" t="s">
        <v>881</v>
      </c>
      <c r="N2422" s="45" t="s">
        <v>885</v>
      </c>
      <c r="O2422" s="45"/>
      <c r="P2422" s="45"/>
      <c r="Q2422" s="81"/>
      <c r="R2422" s="81"/>
    </row>
    <row r="2423" spans="1:18" x14ac:dyDescent="0.25">
      <c r="A2423" s="79"/>
      <c r="B2423" s="88"/>
      <c r="C2423" s="88"/>
      <c r="D2423" s="81"/>
      <c r="E2423" s="81"/>
      <c r="F2423" s="15"/>
      <c r="G2423" s="81"/>
      <c r="H2423" s="27"/>
      <c r="I2423" s="27"/>
      <c r="J2423" s="27"/>
      <c r="K2423" s="27"/>
      <c r="L2423" s="27"/>
      <c r="M2423" s="47" t="s">
        <v>881</v>
      </c>
      <c r="N2423" s="45" t="s">
        <v>893</v>
      </c>
      <c r="O2423" s="45"/>
      <c r="P2423" s="45"/>
      <c r="Q2423" s="81"/>
      <c r="R2423" s="81"/>
    </row>
    <row r="2424" spans="1:18" ht="33.75" x14ac:dyDescent="0.25">
      <c r="A2424" s="79"/>
      <c r="B2424" s="88"/>
      <c r="C2424" s="88"/>
      <c r="D2424" s="81"/>
      <c r="E2424" s="81"/>
      <c r="F2424" s="15"/>
      <c r="G2424" s="81"/>
      <c r="H2424" s="27"/>
      <c r="I2424" s="27"/>
      <c r="J2424" s="27"/>
      <c r="K2424" s="27"/>
      <c r="L2424" s="27"/>
      <c r="M2424" s="47" t="s">
        <v>895</v>
      </c>
      <c r="N2424" s="48" t="s">
        <v>911</v>
      </c>
      <c r="O2424" s="48"/>
      <c r="P2424" s="48"/>
      <c r="Q2424" s="81"/>
      <c r="R2424" s="81"/>
    </row>
    <row r="2425" spans="1:18" x14ac:dyDescent="0.25">
      <c r="A2425" s="79">
        <f>A2421+1</f>
        <v>687</v>
      </c>
      <c r="B2425" s="88">
        <v>-88.355662683113295</v>
      </c>
      <c r="C2425" s="88">
        <v>41.684840208269698</v>
      </c>
      <c r="D2425" s="80" t="s">
        <v>23</v>
      </c>
      <c r="E2425" s="81" t="s">
        <v>798</v>
      </c>
      <c r="F2425" s="15"/>
      <c r="G2425" s="81" t="s">
        <v>513</v>
      </c>
      <c r="H2425" s="27"/>
      <c r="I2425" s="27"/>
      <c r="J2425" s="27"/>
      <c r="K2425" s="27"/>
      <c r="L2425" s="27"/>
      <c r="M2425" s="47" t="s">
        <v>883</v>
      </c>
      <c r="N2425" s="45" t="s">
        <v>885</v>
      </c>
      <c r="O2425" s="45"/>
      <c r="P2425" s="45"/>
      <c r="Q2425" s="80" t="s">
        <v>10</v>
      </c>
      <c r="R2425" s="80"/>
    </row>
    <row r="2426" spans="1:18" x14ac:dyDescent="0.25">
      <c r="A2426" s="79"/>
      <c r="B2426" s="88"/>
      <c r="C2426" s="88"/>
      <c r="D2426" s="81"/>
      <c r="E2426" s="81"/>
      <c r="F2426" s="15"/>
      <c r="G2426" s="81"/>
      <c r="H2426" s="27"/>
      <c r="I2426" s="27"/>
      <c r="J2426" s="27"/>
      <c r="K2426" s="27"/>
      <c r="L2426" s="27"/>
      <c r="M2426" s="47" t="s">
        <v>887</v>
      </c>
      <c r="N2426" s="45" t="s">
        <v>905</v>
      </c>
      <c r="O2426" s="45"/>
      <c r="P2426" s="45"/>
      <c r="Q2426" s="81"/>
      <c r="R2426" s="81"/>
    </row>
    <row r="2427" spans="1:18" x14ac:dyDescent="0.25">
      <c r="A2427" s="79">
        <f>A2425+1</f>
        <v>688</v>
      </c>
      <c r="B2427" s="88">
        <v>-88.357076245000002</v>
      </c>
      <c r="C2427" s="88">
        <v>41.685357959000001</v>
      </c>
      <c r="D2427" s="80" t="s">
        <v>23</v>
      </c>
      <c r="E2427" s="81" t="s">
        <v>798</v>
      </c>
      <c r="F2427" s="15"/>
      <c r="G2427" s="81" t="s">
        <v>857</v>
      </c>
      <c r="H2427" s="27"/>
      <c r="I2427" s="27"/>
      <c r="J2427" s="27"/>
      <c r="K2427" s="27"/>
      <c r="L2427" s="27"/>
      <c r="M2427" s="47" t="s">
        <v>889</v>
      </c>
      <c r="N2427" s="45" t="s">
        <v>960</v>
      </c>
      <c r="O2427" s="45"/>
      <c r="P2427" s="45"/>
      <c r="Q2427" s="80" t="s">
        <v>10</v>
      </c>
      <c r="R2427" s="80"/>
    </row>
    <row r="2428" spans="1:18" x14ac:dyDescent="0.25">
      <c r="A2428" s="79"/>
      <c r="B2428" s="88"/>
      <c r="C2428" s="88"/>
      <c r="D2428" s="81"/>
      <c r="E2428" s="81"/>
      <c r="F2428" s="15"/>
      <c r="G2428" s="81"/>
      <c r="H2428" s="27"/>
      <c r="I2428" s="27"/>
      <c r="J2428" s="27"/>
      <c r="K2428" s="27"/>
      <c r="L2428" s="27"/>
      <c r="M2428" s="47" t="s">
        <v>881</v>
      </c>
      <c r="N2428" s="45" t="s">
        <v>893</v>
      </c>
      <c r="O2428" s="45"/>
      <c r="P2428" s="45"/>
      <c r="Q2428" s="81"/>
      <c r="R2428" s="81"/>
    </row>
    <row r="2429" spans="1:18" x14ac:dyDescent="0.25">
      <c r="A2429" s="79">
        <f>A2427+1</f>
        <v>689</v>
      </c>
      <c r="B2429" s="88">
        <v>-88.307997999999998</v>
      </c>
      <c r="C2429" s="88">
        <v>41.770896</v>
      </c>
      <c r="D2429" s="80" t="s">
        <v>23</v>
      </c>
      <c r="E2429" s="81" t="s">
        <v>607</v>
      </c>
      <c r="F2429" s="15"/>
      <c r="G2429" s="81" t="s">
        <v>858</v>
      </c>
      <c r="H2429" s="27"/>
      <c r="I2429" s="27"/>
      <c r="J2429" s="27"/>
      <c r="K2429" s="27"/>
      <c r="L2429" s="27"/>
      <c r="M2429" s="47" t="s">
        <v>895</v>
      </c>
      <c r="N2429" s="48" t="s">
        <v>885</v>
      </c>
      <c r="O2429" s="48"/>
      <c r="P2429" s="48"/>
      <c r="Q2429" s="80" t="s">
        <v>10</v>
      </c>
      <c r="R2429" s="80"/>
    </row>
    <row r="2430" spans="1:18" x14ac:dyDescent="0.25">
      <c r="A2430" s="79"/>
      <c r="B2430" s="88"/>
      <c r="C2430" s="88"/>
      <c r="D2430" s="80"/>
      <c r="E2430" s="81"/>
      <c r="F2430" s="15"/>
      <c r="G2430" s="81"/>
      <c r="H2430" s="27"/>
      <c r="I2430" s="27"/>
      <c r="J2430" s="27"/>
      <c r="K2430" s="27"/>
      <c r="L2430" s="27"/>
      <c r="M2430" s="47" t="s">
        <v>881</v>
      </c>
      <c r="N2430" s="45" t="s">
        <v>885</v>
      </c>
      <c r="O2430" s="45"/>
      <c r="P2430" s="45"/>
      <c r="Q2430" s="80"/>
      <c r="R2430" s="80"/>
    </row>
    <row r="2431" spans="1:18" ht="22.5" x14ac:dyDescent="0.25">
      <c r="A2431" s="79"/>
      <c r="B2431" s="88"/>
      <c r="C2431" s="88"/>
      <c r="D2431" s="80"/>
      <c r="E2431" s="81"/>
      <c r="F2431" s="15"/>
      <c r="G2431" s="81"/>
      <c r="H2431" s="27"/>
      <c r="I2431" s="27"/>
      <c r="J2431" s="27"/>
      <c r="K2431" s="27"/>
      <c r="L2431" s="27"/>
      <c r="M2431" s="47" t="s">
        <v>883</v>
      </c>
      <c r="N2431" s="45" t="s">
        <v>888</v>
      </c>
      <c r="O2431" s="45"/>
      <c r="P2431" s="45"/>
      <c r="Q2431" s="80"/>
      <c r="R2431" s="80"/>
    </row>
    <row r="2432" spans="1:18" ht="22.5" x14ac:dyDescent="0.25">
      <c r="A2432" s="79"/>
      <c r="B2432" s="88"/>
      <c r="C2432" s="88"/>
      <c r="D2432" s="80"/>
      <c r="E2432" s="81"/>
      <c r="F2432" s="15"/>
      <c r="G2432" s="81"/>
      <c r="H2432" s="27"/>
      <c r="I2432" s="27"/>
      <c r="J2432" s="27"/>
      <c r="K2432" s="27"/>
      <c r="L2432" s="27"/>
      <c r="M2432" s="47" t="s">
        <v>887</v>
      </c>
      <c r="N2432" s="45" t="s">
        <v>890</v>
      </c>
      <c r="O2432" s="45"/>
      <c r="P2432" s="45"/>
      <c r="Q2432" s="80"/>
      <c r="R2432" s="80"/>
    </row>
    <row r="2433" spans="1:18" x14ac:dyDescent="0.25">
      <c r="A2433" s="79"/>
      <c r="B2433" s="88"/>
      <c r="C2433" s="88"/>
      <c r="D2433" s="81"/>
      <c r="E2433" s="81"/>
      <c r="F2433" s="15"/>
      <c r="G2433" s="81"/>
      <c r="H2433" s="27"/>
      <c r="I2433" s="27"/>
      <c r="J2433" s="27"/>
      <c r="K2433" s="27"/>
      <c r="L2433" s="27"/>
      <c r="M2433" s="47" t="s">
        <v>881</v>
      </c>
      <c r="N2433" s="45" t="s">
        <v>885</v>
      </c>
      <c r="O2433" s="45"/>
      <c r="P2433" s="45"/>
      <c r="Q2433" s="81"/>
      <c r="R2433" s="81"/>
    </row>
    <row r="2434" spans="1:18" ht="22.5" x14ac:dyDescent="0.25">
      <c r="A2434" s="79"/>
      <c r="B2434" s="88"/>
      <c r="C2434" s="88"/>
      <c r="D2434" s="81"/>
      <c r="E2434" s="81" t="s">
        <v>607</v>
      </c>
      <c r="F2434" s="15"/>
      <c r="G2434" s="81" t="s">
        <v>859</v>
      </c>
      <c r="H2434" s="27"/>
      <c r="I2434" s="27"/>
      <c r="J2434" s="27"/>
      <c r="K2434" s="27"/>
      <c r="L2434" s="27"/>
      <c r="M2434" s="47" t="s">
        <v>883</v>
      </c>
      <c r="N2434" s="45" t="s">
        <v>888</v>
      </c>
      <c r="O2434" s="45"/>
      <c r="P2434" s="45"/>
      <c r="Q2434" s="81"/>
      <c r="R2434" s="81"/>
    </row>
    <row r="2435" spans="1:18" ht="22.5" x14ac:dyDescent="0.25">
      <c r="A2435" s="79"/>
      <c r="B2435" s="88"/>
      <c r="C2435" s="88"/>
      <c r="D2435" s="81"/>
      <c r="E2435" s="81"/>
      <c r="F2435" s="15"/>
      <c r="G2435" s="81"/>
      <c r="H2435" s="27"/>
      <c r="I2435" s="27"/>
      <c r="J2435" s="27"/>
      <c r="K2435" s="27"/>
      <c r="L2435" s="27"/>
      <c r="M2435" s="47" t="s">
        <v>887</v>
      </c>
      <c r="N2435" s="45" t="s">
        <v>890</v>
      </c>
      <c r="O2435" s="45"/>
      <c r="P2435" s="45"/>
      <c r="Q2435" s="81"/>
      <c r="R2435" s="81"/>
    </row>
    <row r="2436" spans="1:18" x14ac:dyDescent="0.25">
      <c r="A2436" s="79"/>
      <c r="B2436" s="88"/>
      <c r="C2436" s="88"/>
      <c r="D2436" s="81"/>
      <c r="E2436" s="81"/>
      <c r="F2436" s="15"/>
      <c r="G2436" s="81"/>
      <c r="H2436" s="27"/>
      <c r="I2436" s="27"/>
      <c r="J2436" s="27"/>
      <c r="K2436" s="27"/>
      <c r="L2436" s="27"/>
      <c r="M2436" s="47" t="s">
        <v>889</v>
      </c>
      <c r="N2436" s="45" t="s">
        <v>1448</v>
      </c>
      <c r="O2436" s="45"/>
      <c r="P2436" s="45"/>
      <c r="Q2436" s="81"/>
      <c r="R2436" s="81"/>
    </row>
    <row r="2437" spans="1:18" x14ac:dyDescent="0.25">
      <c r="A2437" s="79"/>
      <c r="B2437" s="88"/>
      <c r="C2437" s="88"/>
      <c r="D2437" s="81"/>
      <c r="E2437" s="81"/>
      <c r="F2437" s="15"/>
      <c r="G2437" s="81"/>
      <c r="H2437" s="27"/>
      <c r="I2437" s="27"/>
      <c r="J2437" s="27"/>
      <c r="K2437" s="27"/>
      <c r="L2437" s="27"/>
      <c r="M2437" s="47" t="s">
        <v>881</v>
      </c>
      <c r="N2437" s="45" t="s">
        <v>893</v>
      </c>
      <c r="O2437" s="45"/>
      <c r="P2437" s="45"/>
      <c r="Q2437" s="81"/>
      <c r="R2437" s="81"/>
    </row>
    <row r="2438" spans="1:18" x14ac:dyDescent="0.25">
      <c r="A2438" s="79"/>
      <c r="B2438" s="88"/>
      <c r="C2438" s="88"/>
      <c r="D2438" s="81"/>
      <c r="E2438" s="81"/>
      <c r="F2438" s="15"/>
      <c r="G2438" s="81"/>
      <c r="H2438" s="27"/>
      <c r="I2438" s="27"/>
      <c r="J2438" s="27"/>
      <c r="K2438" s="27"/>
      <c r="L2438" s="27"/>
      <c r="M2438" s="47" t="s">
        <v>895</v>
      </c>
      <c r="N2438" s="48" t="s">
        <v>885</v>
      </c>
      <c r="O2438" s="48"/>
      <c r="P2438" s="48"/>
      <c r="Q2438" s="81"/>
      <c r="R2438" s="81"/>
    </row>
    <row r="2439" spans="1:18" x14ac:dyDescent="0.25">
      <c r="A2439" s="79">
        <f>A2429+1</f>
        <v>690</v>
      </c>
      <c r="B2439" s="88">
        <v>-88.307985000000002</v>
      </c>
      <c r="C2439" s="88">
        <v>41.770896999999998</v>
      </c>
      <c r="D2439" s="80" t="s">
        <v>23</v>
      </c>
      <c r="E2439" s="81" t="s">
        <v>607</v>
      </c>
      <c r="F2439" s="15"/>
      <c r="G2439" s="81" t="s">
        <v>860</v>
      </c>
      <c r="H2439" s="27"/>
      <c r="I2439" s="27"/>
      <c r="J2439" s="27"/>
      <c r="K2439" s="27"/>
      <c r="L2439" s="27"/>
      <c r="M2439" s="47" t="s">
        <v>881</v>
      </c>
      <c r="N2439" s="45" t="s">
        <v>896</v>
      </c>
      <c r="O2439" s="45"/>
      <c r="P2439" s="45"/>
      <c r="Q2439" s="80" t="s">
        <v>10</v>
      </c>
      <c r="R2439" s="80"/>
    </row>
    <row r="2440" spans="1:18" x14ac:dyDescent="0.25">
      <c r="A2440" s="79"/>
      <c r="B2440" s="88"/>
      <c r="C2440" s="88"/>
      <c r="D2440" s="80"/>
      <c r="E2440" s="81"/>
      <c r="F2440" s="15"/>
      <c r="G2440" s="81"/>
      <c r="H2440" s="27"/>
      <c r="I2440" s="27"/>
      <c r="J2440" s="27"/>
      <c r="K2440" s="27"/>
      <c r="L2440" s="27"/>
      <c r="M2440" s="47" t="s">
        <v>881</v>
      </c>
      <c r="N2440" s="45" t="s">
        <v>893</v>
      </c>
      <c r="O2440" s="45"/>
      <c r="P2440" s="45"/>
      <c r="Q2440" s="80"/>
      <c r="R2440" s="80"/>
    </row>
    <row r="2441" spans="1:18" x14ac:dyDescent="0.25">
      <c r="A2441" s="79"/>
      <c r="B2441" s="88"/>
      <c r="C2441" s="88"/>
      <c r="D2441" s="80"/>
      <c r="E2441" s="81"/>
      <c r="F2441" s="15"/>
      <c r="G2441" s="81"/>
      <c r="H2441" s="27"/>
      <c r="I2441" s="27"/>
      <c r="J2441" s="27"/>
      <c r="K2441" s="27"/>
      <c r="L2441" s="27"/>
      <c r="M2441" s="47" t="s">
        <v>895</v>
      </c>
      <c r="N2441" s="48" t="s">
        <v>885</v>
      </c>
      <c r="O2441" s="48"/>
      <c r="P2441" s="48"/>
      <c r="Q2441" s="80"/>
      <c r="R2441" s="80"/>
    </row>
    <row r="2442" spans="1:18" x14ac:dyDescent="0.25">
      <c r="A2442" s="79"/>
      <c r="B2442" s="88"/>
      <c r="C2442" s="88"/>
      <c r="D2442" s="80"/>
      <c r="E2442" s="81"/>
      <c r="F2442" s="15"/>
      <c r="G2442" s="81"/>
      <c r="H2442" s="27"/>
      <c r="I2442" s="27"/>
      <c r="J2442" s="27"/>
      <c r="K2442" s="27"/>
      <c r="L2442" s="27"/>
      <c r="M2442" s="47" t="s">
        <v>895</v>
      </c>
      <c r="N2442" s="48" t="s">
        <v>988</v>
      </c>
      <c r="O2442" s="48"/>
      <c r="P2442" s="48"/>
      <c r="Q2442" s="80"/>
      <c r="R2442" s="80"/>
    </row>
    <row r="2443" spans="1:18" x14ac:dyDescent="0.25">
      <c r="A2443" s="79"/>
      <c r="B2443" s="88"/>
      <c r="C2443" s="88"/>
      <c r="D2443" s="80"/>
      <c r="E2443" s="81"/>
      <c r="F2443" s="15"/>
      <c r="G2443" s="81"/>
      <c r="H2443" s="27"/>
      <c r="I2443" s="27"/>
      <c r="J2443" s="27"/>
      <c r="K2443" s="27"/>
      <c r="L2443" s="27"/>
      <c r="M2443" s="47" t="s">
        <v>881</v>
      </c>
      <c r="N2443" s="45" t="s">
        <v>885</v>
      </c>
      <c r="O2443" s="45"/>
      <c r="P2443" s="45"/>
      <c r="Q2443" s="80"/>
      <c r="R2443" s="80"/>
    </row>
    <row r="2444" spans="1:18" ht="22.5" x14ac:dyDescent="0.25">
      <c r="A2444" s="79"/>
      <c r="B2444" s="88"/>
      <c r="C2444" s="88"/>
      <c r="D2444" s="80"/>
      <c r="E2444" s="81" t="s">
        <v>607</v>
      </c>
      <c r="F2444" s="15"/>
      <c r="G2444" s="81" t="s">
        <v>861</v>
      </c>
      <c r="H2444" s="27"/>
      <c r="I2444" s="27"/>
      <c r="J2444" s="27"/>
      <c r="K2444" s="27"/>
      <c r="L2444" s="27"/>
      <c r="M2444" s="47" t="s">
        <v>883</v>
      </c>
      <c r="N2444" s="45" t="s">
        <v>888</v>
      </c>
      <c r="O2444" s="45"/>
      <c r="P2444" s="45"/>
      <c r="Q2444" s="80"/>
      <c r="R2444" s="80"/>
    </row>
    <row r="2445" spans="1:18" ht="22.5" x14ac:dyDescent="0.25">
      <c r="A2445" s="79"/>
      <c r="B2445" s="88"/>
      <c r="C2445" s="88"/>
      <c r="D2445" s="80"/>
      <c r="E2445" s="81"/>
      <c r="F2445" s="15"/>
      <c r="G2445" s="81"/>
      <c r="H2445" s="27"/>
      <c r="I2445" s="27"/>
      <c r="J2445" s="27"/>
      <c r="K2445" s="27"/>
      <c r="L2445" s="27"/>
      <c r="M2445" s="47" t="s">
        <v>887</v>
      </c>
      <c r="N2445" s="45" t="s">
        <v>890</v>
      </c>
      <c r="O2445" s="45"/>
      <c r="P2445" s="45"/>
      <c r="Q2445" s="80"/>
      <c r="R2445" s="80"/>
    </row>
    <row r="2446" spans="1:18" x14ac:dyDescent="0.25">
      <c r="A2446" s="79"/>
      <c r="B2446" s="88"/>
      <c r="C2446" s="88"/>
      <c r="D2446" s="80"/>
      <c r="E2446" s="81"/>
      <c r="F2446" s="15"/>
      <c r="G2446" s="81"/>
      <c r="H2446" s="27"/>
      <c r="I2446" s="27"/>
      <c r="J2446" s="27"/>
      <c r="K2446" s="27"/>
      <c r="L2446" s="27"/>
      <c r="M2446" s="47" t="s">
        <v>895</v>
      </c>
      <c r="N2446" s="48" t="s">
        <v>988</v>
      </c>
      <c r="O2446" s="48"/>
      <c r="P2446" s="48"/>
      <c r="Q2446" s="80"/>
      <c r="R2446" s="80"/>
    </row>
    <row r="2447" spans="1:18" x14ac:dyDescent="0.25">
      <c r="A2447" s="79">
        <f>A2439+1</f>
        <v>691</v>
      </c>
      <c r="B2447" s="88">
        <v>-88.308657999999994</v>
      </c>
      <c r="C2447" s="88">
        <v>41.770667000000003</v>
      </c>
      <c r="D2447" s="80" t="s">
        <v>23</v>
      </c>
      <c r="E2447" s="81" t="s">
        <v>707</v>
      </c>
      <c r="F2447" s="15"/>
      <c r="G2447" s="81" t="s">
        <v>862</v>
      </c>
      <c r="H2447" s="27"/>
      <c r="I2447" s="27"/>
      <c r="J2447" s="27"/>
      <c r="K2447" s="27"/>
      <c r="L2447" s="27"/>
      <c r="M2447" s="47" t="s">
        <v>881</v>
      </c>
      <c r="N2447" s="45" t="s">
        <v>885</v>
      </c>
      <c r="O2447" s="45"/>
      <c r="P2447" s="45"/>
      <c r="Q2447" s="80" t="s">
        <v>10</v>
      </c>
      <c r="R2447" s="80"/>
    </row>
    <row r="2448" spans="1:18" ht="22.5" x14ac:dyDescent="0.25">
      <c r="A2448" s="79"/>
      <c r="B2448" s="88">
        <v>-88.308657999999994</v>
      </c>
      <c r="C2448" s="88">
        <v>41.770667000000003</v>
      </c>
      <c r="D2448" s="81"/>
      <c r="E2448" s="81"/>
      <c r="F2448" s="15"/>
      <c r="G2448" s="81"/>
      <c r="H2448" s="27"/>
      <c r="I2448" s="27"/>
      <c r="J2448" s="27"/>
      <c r="K2448" s="27"/>
      <c r="L2448" s="27"/>
      <c r="M2448" s="47" t="s">
        <v>883</v>
      </c>
      <c r="N2448" s="45" t="s">
        <v>888</v>
      </c>
      <c r="O2448" s="45"/>
      <c r="P2448" s="45"/>
      <c r="Q2448" s="81"/>
      <c r="R2448" s="81"/>
    </row>
    <row r="2449" spans="1:18" ht="22.5" x14ac:dyDescent="0.25">
      <c r="A2449" s="79"/>
      <c r="B2449" s="88">
        <v>-88.308657999999994</v>
      </c>
      <c r="C2449" s="88">
        <v>41.770667000000003</v>
      </c>
      <c r="D2449" s="81"/>
      <c r="E2449" s="81"/>
      <c r="F2449" s="15"/>
      <c r="G2449" s="81"/>
      <c r="H2449" s="27"/>
      <c r="I2449" s="27"/>
      <c r="J2449" s="27"/>
      <c r="K2449" s="27"/>
      <c r="L2449" s="27"/>
      <c r="M2449" s="47" t="s">
        <v>887</v>
      </c>
      <c r="N2449" s="45" t="s">
        <v>890</v>
      </c>
      <c r="O2449" s="45"/>
      <c r="P2449" s="45"/>
      <c r="Q2449" s="81"/>
      <c r="R2449" s="81"/>
    </row>
    <row r="2450" spans="1:18" x14ac:dyDescent="0.25">
      <c r="A2450" s="79">
        <f>A2447+1</f>
        <v>692</v>
      </c>
      <c r="B2450" s="88">
        <v>-88.307884000000001</v>
      </c>
      <c r="C2450" s="88">
        <v>41.770677999999997</v>
      </c>
      <c r="D2450" s="81" t="s">
        <v>16</v>
      </c>
      <c r="E2450" s="81" t="s">
        <v>707</v>
      </c>
      <c r="F2450" s="15"/>
      <c r="G2450" s="81" t="s">
        <v>863</v>
      </c>
      <c r="H2450" s="27"/>
      <c r="I2450" s="27"/>
      <c r="J2450" s="27"/>
      <c r="K2450" s="27"/>
      <c r="L2450" s="27"/>
      <c r="M2450" s="47" t="s">
        <v>881</v>
      </c>
      <c r="N2450" s="45" t="s">
        <v>893</v>
      </c>
      <c r="O2450" s="45"/>
      <c r="P2450" s="45"/>
      <c r="Q2450" s="81" t="s">
        <v>10</v>
      </c>
      <c r="R2450" s="81"/>
    </row>
    <row r="2451" spans="1:18" ht="33.75" x14ac:dyDescent="0.25">
      <c r="A2451" s="79"/>
      <c r="B2451" s="88">
        <v>-88.307884000000001</v>
      </c>
      <c r="C2451" s="88">
        <v>41.770677999999997</v>
      </c>
      <c r="D2451" s="81"/>
      <c r="E2451" s="81"/>
      <c r="F2451" s="15"/>
      <c r="G2451" s="81"/>
      <c r="H2451" s="27"/>
      <c r="I2451" s="27"/>
      <c r="J2451" s="27"/>
      <c r="K2451" s="27"/>
      <c r="L2451" s="27"/>
      <c r="M2451" s="47" t="s">
        <v>895</v>
      </c>
      <c r="N2451" s="48" t="s">
        <v>911</v>
      </c>
      <c r="O2451" s="48"/>
      <c r="P2451" s="48"/>
      <c r="Q2451" s="81"/>
      <c r="R2451" s="81"/>
    </row>
    <row r="2452" spans="1:18" x14ac:dyDescent="0.25">
      <c r="A2452" s="79"/>
      <c r="B2452" s="88">
        <v>-88.307884000000001</v>
      </c>
      <c r="C2452" s="88">
        <v>41.770677999999997</v>
      </c>
      <c r="D2452" s="81"/>
      <c r="E2452" s="81"/>
      <c r="F2452" s="15"/>
      <c r="G2452" s="81"/>
      <c r="H2452" s="27"/>
      <c r="I2452" s="27"/>
      <c r="J2452" s="27"/>
      <c r="K2452" s="27"/>
      <c r="L2452" s="27"/>
      <c r="M2452" s="47" t="s">
        <v>895</v>
      </c>
      <c r="N2452" s="48" t="s">
        <v>893</v>
      </c>
      <c r="O2452" s="48"/>
      <c r="P2452" s="48"/>
      <c r="Q2452" s="81"/>
      <c r="R2452" s="81"/>
    </row>
    <row r="2453" spans="1:18" ht="45.75" x14ac:dyDescent="0.25">
      <c r="A2453" s="18">
        <f>A2450+1</f>
        <v>693</v>
      </c>
      <c r="B2453" s="19">
        <v>-88.307800999999998</v>
      </c>
      <c r="C2453" s="19">
        <v>41.770806</v>
      </c>
      <c r="D2453" s="15" t="s">
        <v>1475</v>
      </c>
      <c r="E2453" s="15" t="s">
        <v>707</v>
      </c>
      <c r="F2453" s="15"/>
      <c r="G2453" s="15" t="s">
        <v>864</v>
      </c>
      <c r="H2453" s="27"/>
      <c r="I2453" s="27"/>
      <c r="J2453" s="27"/>
      <c r="K2453" s="27"/>
      <c r="L2453" s="27"/>
      <c r="M2453" s="47" t="s">
        <v>881</v>
      </c>
      <c r="N2453" s="45" t="s">
        <v>898</v>
      </c>
      <c r="O2453" s="45"/>
      <c r="P2453" s="45"/>
      <c r="Q2453" s="15" t="s">
        <v>10</v>
      </c>
      <c r="R2453" s="15"/>
    </row>
    <row r="2454" spans="1:18" x14ac:dyDescent="0.25">
      <c r="A2454" s="79">
        <f>A2453+1</f>
        <v>694</v>
      </c>
      <c r="B2454" s="88">
        <v>-88.307773999999995</v>
      </c>
      <c r="C2454" s="88">
        <v>41.770893000000001</v>
      </c>
      <c r="D2454" s="81" t="s">
        <v>16</v>
      </c>
      <c r="E2454" s="81" t="s">
        <v>707</v>
      </c>
      <c r="F2454" s="15"/>
      <c r="G2454" s="81" t="s">
        <v>865</v>
      </c>
      <c r="H2454" s="27"/>
      <c r="I2454" s="27"/>
      <c r="J2454" s="27"/>
      <c r="K2454" s="27"/>
      <c r="L2454" s="27"/>
      <c r="M2454" s="47" t="s">
        <v>883</v>
      </c>
      <c r="N2454" s="45" t="s">
        <v>885</v>
      </c>
      <c r="O2454" s="45"/>
      <c r="P2454" s="45"/>
      <c r="Q2454" s="81" t="s">
        <v>10</v>
      </c>
      <c r="R2454" s="81"/>
    </row>
    <row r="2455" spans="1:18" x14ac:dyDescent="0.25">
      <c r="A2455" s="79"/>
      <c r="B2455" s="88">
        <v>-88.307773999999995</v>
      </c>
      <c r="C2455" s="88">
        <v>41.770893000000001</v>
      </c>
      <c r="D2455" s="81"/>
      <c r="E2455" s="81"/>
      <c r="F2455" s="15"/>
      <c r="G2455" s="81"/>
      <c r="H2455" s="27"/>
      <c r="I2455" s="27"/>
      <c r="J2455" s="27"/>
      <c r="K2455" s="27"/>
      <c r="L2455" s="27"/>
      <c r="M2455" s="47" t="s">
        <v>887</v>
      </c>
      <c r="N2455" s="45" t="s">
        <v>905</v>
      </c>
      <c r="O2455" s="45"/>
      <c r="P2455" s="45"/>
      <c r="Q2455" s="81"/>
      <c r="R2455" s="81"/>
    </row>
    <row r="2456" spans="1:18" x14ac:dyDescent="0.25">
      <c r="A2456" s="79"/>
      <c r="B2456" s="88">
        <v>-88.307773999999995</v>
      </c>
      <c r="C2456" s="88">
        <v>41.770893000000001</v>
      </c>
      <c r="D2456" s="81"/>
      <c r="E2456" s="81"/>
      <c r="F2456" s="15"/>
      <c r="G2456" s="81"/>
      <c r="H2456" s="27"/>
      <c r="I2456" s="27"/>
      <c r="J2456" s="27"/>
      <c r="K2456" s="27"/>
      <c r="L2456" s="27"/>
      <c r="M2456" s="47" t="s">
        <v>889</v>
      </c>
      <c r="N2456" s="45" t="s">
        <v>977</v>
      </c>
      <c r="O2456" s="45"/>
      <c r="P2456" s="45"/>
      <c r="Q2456" s="81"/>
      <c r="R2456" s="81"/>
    </row>
    <row r="2457" spans="1:18" ht="22.5" x14ac:dyDescent="0.25">
      <c r="A2457" s="79">
        <f>A2454+1</f>
        <v>695</v>
      </c>
      <c r="B2457" s="88">
        <v>-88.306776999999997</v>
      </c>
      <c r="C2457" s="88">
        <v>41.770896999999998</v>
      </c>
      <c r="D2457" s="80" t="s">
        <v>23</v>
      </c>
      <c r="E2457" s="81" t="s">
        <v>707</v>
      </c>
      <c r="F2457" s="15"/>
      <c r="G2457" s="81" t="s">
        <v>866</v>
      </c>
      <c r="H2457" s="27"/>
      <c r="I2457" s="27"/>
      <c r="J2457" s="27"/>
      <c r="K2457" s="27"/>
      <c r="L2457" s="27"/>
      <c r="M2457" s="47" t="s">
        <v>881</v>
      </c>
      <c r="N2457" s="45" t="s">
        <v>888</v>
      </c>
      <c r="O2457" s="45"/>
      <c r="P2457" s="45"/>
      <c r="Q2457" s="80" t="s">
        <v>10</v>
      </c>
      <c r="R2457" s="80"/>
    </row>
    <row r="2458" spans="1:18" ht="22.5" x14ac:dyDescent="0.25">
      <c r="A2458" s="79"/>
      <c r="B2458" s="88">
        <v>-88.306776999999997</v>
      </c>
      <c r="C2458" s="88">
        <v>41.770896999999998</v>
      </c>
      <c r="D2458" s="81"/>
      <c r="E2458" s="81"/>
      <c r="F2458" s="15"/>
      <c r="G2458" s="81"/>
      <c r="H2458" s="27"/>
      <c r="I2458" s="27"/>
      <c r="J2458" s="27"/>
      <c r="K2458" s="27"/>
      <c r="L2458" s="27"/>
      <c r="M2458" s="47" t="s">
        <v>883</v>
      </c>
      <c r="N2458" s="45" t="s">
        <v>890</v>
      </c>
      <c r="O2458" s="45"/>
      <c r="P2458" s="45"/>
      <c r="Q2458" s="81"/>
      <c r="R2458" s="81"/>
    </row>
    <row r="2459" spans="1:18" x14ac:dyDescent="0.25">
      <c r="A2459" s="79"/>
      <c r="B2459" s="88">
        <v>-88.306776999999997</v>
      </c>
      <c r="C2459" s="88">
        <v>41.770896999999998</v>
      </c>
      <c r="D2459" s="81"/>
      <c r="E2459" s="81"/>
      <c r="F2459" s="15"/>
      <c r="G2459" s="81"/>
      <c r="H2459" s="27"/>
      <c r="I2459" s="27"/>
      <c r="J2459" s="27"/>
      <c r="K2459" s="27"/>
      <c r="L2459" s="27"/>
      <c r="M2459" s="47" t="s">
        <v>895</v>
      </c>
      <c r="N2459" s="48" t="s">
        <v>978</v>
      </c>
      <c r="O2459" s="48"/>
      <c r="P2459" s="48"/>
      <c r="Q2459" s="81"/>
      <c r="R2459" s="81"/>
    </row>
    <row r="2460" spans="1:18" x14ac:dyDescent="0.25">
      <c r="A2460" s="79">
        <f>A2457+1</f>
        <v>696</v>
      </c>
      <c r="B2460" s="88">
        <v>-88.307833000000002</v>
      </c>
      <c r="C2460" s="88">
        <v>41.770674999999997</v>
      </c>
      <c r="D2460" s="80" t="s">
        <v>23</v>
      </c>
      <c r="E2460" s="81" t="s">
        <v>607</v>
      </c>
      <c r="F2460" s="15"/>
      <c r="G2460" s="81" t="s">
        <v>867</v>
      </c>
      <c r="H2460" s="27"/>
      <c r="I2460" s="27"/>
      <c r="J2460" s="27"/>
      <c r="K2460" s="27"/>
      <c r="L2460" s="27"/>
      <c r="M2460" s="47" t="s">
        <v>881</v>
      </c>
      <c r="N2460" s="45" t="s">
        <v>885</v>
      </c>
      <c r="O2460" s="45"/>
      <c r="P2460" s="45"/>
      <c r="Q2460" s="80" t="s">
        <v>1229</v>
      </c>
      <c r="R2460" s="80"/>
    </row>
    <row r="2461" spans="1:18" x14ac:dyDescent="0.25">
      <c r="A2461" s="79"/>
      <c r="B2461" s="88"/>
      <c r="C2461" s="88"/>
      <c r="D2461" s="80"/>
      <c r="E2461" s="81"/>
      <c r="F2461" s="15"/>
      <c r="G2461" s="81"/>
      <c r="H2461" s="27"/>
      <c r="I2461" s="27"/>
      <c r="J2461" s="27"/>
      <c r="K2461" s="27"/>
      <c r="L2461" s="27"/>
      <c r="M2461" s="47" t="s">
        <v>883</v>
      </c>
      <c r="N2461" s="45" t="s">
        <v>905</v>
      </c>
      <c r="O2461" s="45"/>
      <c r="P2461" s="45"/>
      <c r="Q2461" s="80"/>
      <c r="R2461" s="80"/>
    </row>
    <row r="2462" spans="1:18" x14ac:dyDescent="0.25">
      <c r="A2462" s="79"/>
      <c r="B2462" s="88"/>
      <c r="C2462" s="88"/>
      <c r="D2462" s="80"/>
      <c r="E2462" s="81"/>
      <c r="F2462" s="15"/>
      <c r="G2462" s="81"/>
      <c r="H2462" s="27"/>
      <c r="I2462" s="27"/>
      <c r="J2462" s="27"/>
      <c r="K2462" s="27"/>
      <c r="L2462" s="27"/>
      <c r="M2462" s="47" t="s">
        <v>887</v>
      </c>
      <c r="N2462" s="45" t="s">
        <v>901</v>
      </c>
      <c r="O2462" s="45"/>
      <c r="P2462" s="45"/>
      <c r="Q2462" s="80"/>
      <c r="R2462" s="80"/>
    </row>
    <row r="2463" spans="1:18" x14ac:dyDescent="0.25">
      <c r="A2463" s="79"/>
      <c r="B2463" s="88"/>
      <c r="C2463" s="88"/>
      <c r="D2463" s="80"/>
      <c r="E2463" s="81"/>
      <c r="F2463" s="15"/>
      <c r="G2463" s="81"/>
      <c r="H2463" s="27"/>
      <c r="I2463" s="27"/>
      <c r="J2463" s="27"/>
      <c r="K2463" s="27"/>
      <c r="L2463" s="27"/>
      <c r="M2463" s="47" t="s">
        <v>881</v>
      </c>
      <c r="N2463" s="45" t="s">
        <v>898</v>
      </c>
      <c r="O2463" s="45"/>
      <c r="P2463" s="45"/>
      <c r="Q2463" s="80"/>
      <c r="R2463" s="80"/>
    </row>
    <row r="2464" spans="1:18" x14ac:dyDescent="0.25">
      <c r="A2464" s="79"/>
      <c r="B2464" s="88"/>
      <c r="C2464" s="88"/>
      <c r="D2464" s="81"/>
      <c r="E2464" s="81"/>
      <c r="F2464" s="15"/>
      <c r="G2464" s="81"/>
      <c r="H2464" s="27"/>
      <c r="I2464" s="27"/>
      <c r="J2464" s="27"/>
      <c r="K2464" s="27"/>
      <c r="L2464" s="27"/>
      <c r="M2464" s="47" t="s">
        <v>883</v>
      </c>
      <c r="N2464" s="45" t="s">
        <v>1447</v>
      </c>
      <c r="O2464" s="45"/>
      <c r="P2464" s="45"/>
      <c r="Q2464" s="81"/>
      <c r="R2464" s="81"/>
    </row>
    <row r="2465" spans="1:18" x14ac:dyDescent="0.25">
      <c r="A2465" s="79"/>
      <c r="B2465" s="88"/>
      <c r="C2465" s="88"/>
      <c r="D2465" s="81"/>
      <c r="E2465" s="81" t="s">
        <v>607</v>
      </c>
      <c r="F2465" s="15"/>
      <c r="G2465" s="81" t="s">
        <v>868</v>
      </c>
      <c r="H2465" s="27"/>
      <c r="I2465" s="27"/>
      <c r="J2465" s="27"/>
      <c r="K2465" s="27"/>
      <c r="L2465" s="27"/>
      <c r="M2465" s="47" t="s">
        <v>881</v>
      </c>
      <c r="N2465" s="45" t="s">
        <v>885</v>
      </c>
      <c r="O2465" s="45"/>
      <c r="P2465" s="45"/>
      <c r="Q2465" s="81"/>
      <c r="R2465" s="81"/>
    </row>
    <row r="2466" spans="1:18" ht="22.5" x14ac:dyDescent="0.25">
      <c r="A2466" s="79"/>
      <c r="B2466" s="88"/>
      <c r="C2466" s="88"/>
      <c r="D2466" s="81"/>
      <c r="E2466" s="81"/>
      <c r="F2466" s="15"/>
      <c r="G2466" s="81"/>
      <c r="H2466" s="27"/>
      <c r="I2466" s="27"/>
      <c r="J2466" s="27"/>
      <c r="K2466" s="27"/>
      <c r="L2466" s="27"/>
      <c r="M2466" s="47" t="s">
        <v>883</v>
      </c>
      <c r="N2466" s="45" t="s">
        <v>888</v>
      </c>
      <c r="O2466" s="45"/>
      <c r="P2466" s="45"/>
      <c r="Q2466" s="81"/>
      <c r="R2466" s="81"/>
    </row>
    <row r="2467" spans="1:18" ht="22.5" x14ac:dyDescent="0.25">
      <c r="A2467" s="79"/>
      <c r="B2467" s="88"/>
      <c r="C2467" s="88"/>
      <c r="D2467" s="81"/>
      <c r="E2467" s="81"/>
      <c r="F2467" s="15"/>
      <c r="G2467" s="81"/>
      <c r="H2467" s="27"/>
      <c r="I2467" s="27"/>
      <c r="J2467" s="27"/>
      <c r="K2467" s="27"/>
      <c r="L2467" s="27"/>
      <c r="M2467" s="47" t="s">
        <v>887</v>
      </c>
      <c r="N2467" s="45" t="s">
        <v>890</v>
      </c>
      <c r="O2467" s="45"/>
      <c r="P2467" s="45"/>
      <c r="Q2467" s="81"/>
      <c r="R2467" s="81"/>
    </row>
    <row r="2468" spans="1:18" x14ac:dyDescent="0.25">
      <c r="A2468" s="79"/>
      <c r="B2468" s="88"/>
      <c r="C2468" s="88"/>
      <c r="D2468" s="81"/>
      <c r="E2468" s="81"/>
      <c r="F2468" s="15"/>
      <c r="G2468" s="81"/>
      <c r="H2468" s="27"/>
      <c r="I2468" s="27"/>
      <c r="J2468" s="27"/>
      <c r="K2468" s="27"/>
      <c r="L2468" s="27"/>
      <c r="M2468" s="47" t="s">
        <v>881</v>
      </c>
      <c r="N2468" s="45" t="s">
        <v>885</v>
      </c>
      <c r="O2468" s="45"/>
      <c r="P2468" s="45"/>
      <c r="Q2468" s="81"/>
      <c r="R2468" s="81"/>
    </row>
    <row r="2469" spans="1:18" x14ac:dyDescent="0.25">
      <c r="A2469" s="79"/>
      <c r="B2469" s="88"/>
      <c r="C2469" s="88"/>
      <c r="D2469" s="81"/>
      <c r="E2469" s="81"/>
      <c r="F2469" s="15"/>
      <c r="G2469" s="81"/>
      <c r="H2469" s="27"/>
      <c r="I2469" s="27"/>
      <c r="J2469" s="27"/>
      <c r="K2469" s="27"/>
      <c r="L2469" s="27"/>
      <c r="M2469" s="47" t="s">
        <v>883</v>
      </c>
      <c r="N2469" s="45" t="s">
        <v>903</v>
      </c>
      <c r="O2469" s="45"/>
      <c r="P2469" s="45"/>
      <c r="Q2469" s="81"/>
      <c r="R2469" s="81"/>
    </row>
    <row r="2470" spans="1:18" x14ac:dyDescent="0.25">
      <c r="A2470" s="79">
        <f>A2460+1</f>
        <v>697</v>
      </c>
      <c r="B2470" s="88">
        <v>-88.307778999999996</v>
      </c>
      <c r="C2470" s="88">
        <v>41.770671999999998</v>
      </c>
      <c r="D2470" s="81" t="s">
        <v>384</v>
      </c>
      <c r="E2470" s="81" t="s">
        <v>607</v>
      </c>
      <c r="F2470" s="15"/>
      <c r="G2470" s="81" t="s">
        <v>869</v>
      </c>
      <c r="H2470" s="27"/>
      <c r="I2470" s="27"/>
      <c r="J2470" s="27"/>
      <c r="K2470" s="27"/>
      <c r="L2470" s="27"/>
      <c r="M2470" s="47" t="s">
        <v>887</v>
      </c>
      <c r="N2470" s="45" t="s">
        <v>988</v>
      </c>
      <c r="O2470" s="45"/>
      <c r="P2470" s="45"/>
      <c r="Q2470" s="81" t="s">
        <v>1234</v>
      </c>
      <c r="R2470" s="81" t="s">
        <v>1309</v>
      </c>
    </row>
    <row r="2471" spans="1:18" x14ac:dyDescent="0.25">
      <c r="A2471" s="79"/>
      <c r="B2471" s="88"/>
      <c r="C2471" s="88"/>
      <c r="D2471" s="81"/>
      <c r="E2471" s="81"/>
      <c r="F2471" s="15"/>
      <c r="G2471" s="81"/>
      <c r="H2471" s="27"/>
      <c r="I2471" s="27"/>
      <c r="J2471" s="27"/>
      <c r="K2471" s="27"/>
      <c r="L2471" s="27"/>
      <c r="M2471" s="47" t="s">
        <v>881</v>
      </c>
      <c r="N2471" s="45" t="s">
        <v>885</v>
      </c>
      <c r="O2471" s="45"/>
      <c r="P2471" s="45"/>
      <c r="Q2471" s="81"/>
      <c r="R2471" s="81"/>
    </row>
    <row r="2472" spans="1:18" x14ac:dyDescent="0.25">
      <c r="A2472" s="79"/>
      <c r="B2472" s="88"/>
      <c r="C2472" s="88"/>
      <c r="D2472" s="81"/>
      <c r="E2472" s="81" t="s">
        <v>607</v>
      </c>
      <c r="F2472" s="15"/>
      <c r="G2472" s="81" t="s">
        <v>870</v>
      </c>
      <c r="H2472" s="27"/>
      <c r="I2472" s="27"/>
      <c r="J2472" s="27"/>
      <c r="K2472" s="27"/>
      <c r="L2472" s="27"/>
      <c r="M2472" s="47" t="s">
        <v>883</v>
      </c>
      <c r="N2472" s="45" t="s">
        <v>960</v>
      </c>
      <c r="O2472" s="45"/>
      <c r="P2472" s="45"/>
      <c r="Q2472" s="81"/>
      <c r="R2472" s="81"/>
    </row>
    <row r="2473" spans="1:18" x14ac:dyDescent="0.25">
      <c r="A2473" s="79"/>
      <c r="B2473" s="88"/>
      <c r="C2473" s="88"/>
      <c r="D2473" s="81"/>
      <c r="E2473" s="81"/>
      <c r="F2473" s="15"/>
      <c r="G2473" s="81"/>
      <c r="H2473" s="27"/>
      <c r="I2473" s="27"/>
      <c r="J2473" s="27"/>
      <c r="K2473" s="27"/>
      <c r="L2473" s="27"/>
      <c r="M2473" s="47" t="s">
        <v>887</v>
      </c>
      <c r="N2473" s="45" t="s">
        <v>988</v>
      </c>
      <c r="O2473" s="45"/>
      <c r="P2473" s="45"/>
      <c r="Q2473" s="81"/>
      <c r="R2473" s="81"/>
    </row>
    <row r="2474" spans="1:18" x14ac:dyDescent="0.25">
      <c r="A2474" s="79"/>
      <c r="B2474" s="88"/>
      <c r="C2474" s="88"/>
      <c r="D2474" s="81"/>
      <c r="E2474" s="81"/>
      <c r="F2474" s="15"/>
      <c r="G2474" s="81"/>
      <c r="H2474" s="27"/>
      <c r="I2474" s="27"/>
      <c r="J2474" s="27"/>
      <c r="K2474" s="27"/>
      <c r="L2474" s="27"/>
      <c r="M2474" s="47" t="s">
        <v>881</v>
      </c>
      <c r="N2474" s="45" t="s">
        <v>885</v>
      </c>
      <c r="O2474" s="45"/>
      <c r="P2474" s="45"/>
      <c r="Q2474" s="81"/>
      <c r="R2474" s="81"/>
    </row>
    <row r="2475" spans="1:18" ht="45.75" x14ac:dyDescent="0.25">
      <c r="A2475" s="18">
        <f>A2470+1</f>
        <v>698</v>
      </c>
      <c r="B2475" s="19">
        <v>-88.309119999999993</v>
      </c>
      <c r="C2475" s="19">
        <v>41.767156999999997</v>
      </c>
      <c r="D2475" s="15" t="s">
        <v>21</v>
      </c>
      <c r="E2475" s="15" t="s">
        <v>607</v>
      </c>
      <c r="F2475" s="15"/>
      <c r="G2475" s="15" t="s">
        <v>871</v>
      </c>
      <c r="H2475" s="27"/>
      <c r="I2475" s="27"/>
      <c r="J2475" s="27"/>
      <c r="K2475" s="27"/>
      <c r="L2475" s="27"/>
      <c r="M2475" s="47" t="s">
        <v>895</v>
      </c>
      <c r="N2475" s="48" t="s">
        <v>974</v>
      </c>
      <c r="O2475" s="48"/>
      <c r="P2475" s="48"/>
      <c r="Q2475" s="15" t="s">
        <v>1229</v>
      </c>
      <c r="R2475" s="15"/>
    </row>
    <row r="2476" spans="1:18" ht="45.75" x14ac:dyDescent="0.25">
      <c r="A2476" s="18">
        <f>A2475+1</f>
        <v>699</v>
      </c>
      <c r="B2476" s="19">
        <v>-88.310378999999998</v>
      </c>
      <c r="C2476" s="19">
        <v>41.761023999999999</v>
      </c>
      <c r="D2476" s="15" t="s">
        <v>21</v>
      </c>
      <c r="E2476" s="15" t="s">
        <v>607</v>
      </c>
      <c r="F2476" s="15"/>
      <c r="G2476" s="15" t="s">
        <v>871</v>
      </c>
      <c r="H2476" s="27"/>
      <c r="I2476" s="27"/>
      <c r="J2476" s="27"/>
      <c r="K2476" s="27"/>
      <c r="L2476" s="27"/>
      <c r="M2476" s="47" t="s">
        <v>895</v>
      </c>
      <c r="N2476" s="48" t="s">
        <v>960</v>
      </c>
      <c r="O2476" s="48"/>
      <c r="P2476" s="48"/>
      <c r="Q2476" s="15" t="s">
        <v>10</v>
      </c>
      <c r="R2476" s="15"/>
    </row>
    <row r="2477" spans="1:18" x14ac:dyDescent="0.25">
      <c r="A2477" s="79">
        <f>A2476+1</f>
        <v>700</v>
      </c>
      <c r="B2477" s="88">
        <v>-88.311971999999997</v>
      </c>
      <c r="C2477" s="88">
        <v>41.759180000000001</v>
      </c>
      <c r="D2477" s="81" t="s">
        <v>384</v>
      </c>
      <c r="E2477" s="15" t="s">
        <v>607</v>
      </c>
      <c r="F2477" s="15"/>
      <c r="G2477" s="15" t="s">
        <v>543</v>
      </c>
      <c r="H2477" s="27"/>
      <c r="I2477" s="27"/>
      <c r="J2477" s="27"/>
      <c r="K2477" s="27"/>
      <c r="L2477" s="27"/>
      <c r="M2477" s="47" t="s">
        <v>883</v>
      </c>
      <c r="N2477" s="45" t="s">
        <v>953</v>
      </c>
      <c r="O2477" s="45"/>
      <c r="P2477" s="45"/>
      <c r="Q2477" s="81" t="s">
        <v>1229</v>
      </c>
      <c r="R2477" s="81"/>
    </row>
    <row r="2478" spans="1:18" x14ac:dyDescent="0.25">
      <c r="A2478" s="79"/>
      <c r="B2478" s="88"/>
      <c r="C2478" s="88"/>
      <c r="D2478" s="81"/>
      <c r="E2478" s="15" t="s">
        <v>607</v>
      </c>
      <c r="F2478" s="15"/>
      <c r="G2478" s="15" t="s">
        <v>872</v>
      </c>
      <c r="H2478" s="27"/>
      <c r="I2478" s="27"/>
      <c r="J2478" s="27"/>
      <c r="K2478" s="27"/>
      <c r="L2478" s="27"/>
      <c r="M2478" s="47" t="s">
        <v>881</v>
      </c>
      <c r="N2478" s="45" t="s">
        <v>885</v>
      </c>
      <c r="O2478" s="45"/>
      <c r="P2478" s="45"/>
      <c r="Q2478" s="81"/>
      <c r="R2478" s="81"/>
    </row>
    <row r="2479" spans="1:18" x14ac:dyDescent="0.25">
      <c r="A2479" s="79"/>
      <c r="B2479" s="88"/>
      <c r="C2479" s="88"/>
      <c r="D2479" s="81"/>
      <c r="E2479" s="15" t="s">
        <v>607</v>
      </c>
      <c r="F2479" s="15"/>
      <c r="G2479" s="15" t="s">
        <v>544</v>
      </c>
      <c r="H2479" s="27"/>
      <c r="I2479" s="27"/>
      <c r="J2479" s="27"/>
      <c r="K2479" s="27"/>
      <c r="L2479" s="27"/>
      <c r="M2479" s="47" t="s">
        <v>883</v>
      </c>
      <c r="N2479" s="45" t="s">
        <v>977</v>
      </c>
      <c r="O2479" s="45"/>
      <c r="P2479" s="45"/>
      <c r="Q2479" s="81"/>
      <c r="R2479" s="81"/>
    </row>
    <row r="2480" spans="1:18" ht="45.75" x14ac:dyDescent="0.25">
      <c r="A2480" s="18">
        <f>A2477+1</f>
        <v>701</v>
      </c>
      <c r="B2480" s="19">
        <v>-88.312122000000002</v>
      </c>
      <c r="C2480" s="19">
        <v>41.758871999999997</v>
      </c>
      <c r="D2480" s="15" t="s">
        <v>384</v>
      </c>
      <c r="E2480" s="15" t="s">
        <v>607</v>
      </c>
      <c r="F2480" s="15"/>
      <c r="G2480" s="15" t="s">
        <v>545</v>
      </c>
      <c r="H2480" s="27"/>
      <c r="I2480" s="27"/>
      <c r="J2480" s="27"/>
      <c r="K2480" s="27"/>
      <c r="L2480" s="27"/>
      <c r="M2480" s="47" t="s">
        <v>881</v>
      </c>
      <c r="N2480" s="45" t="s">
        <v>979</v>
      </c>
      <c r="O2480" s="45"/>
      <c r="P2480" s="45"/>
      <c r="Q2480" s="15" t="s">
        <v>10</v>
      </c>
      <c r="R2480" s="15"/>
    </row>
    <row r="2481" spans="1:18" ht="22.5" x14ac:dyDescent="0.25">
      <c r="A2481" s="79">
        <f>A2480+1</f>
        <v>702</v>
      </c>
      <c r="B2481" s="88">
        <v>-88.31183</v>
      </c>
      <c r="C2481" s="88">
        <v>41.758501000000003</v>
      </c>
      <c r="D2481" s="80" t="s">
        <v>1473</v>
      </c>
      <c r="E2481" s="81" t="s">
        <v>607</v>
      </c>
      <c r="F2481" s="15"/>
      <c r="G2481" s="81" t="s">
        <v>873</v>
      </c>
      <c r="H2481" s="27"/>
      <c r="I2481" s="27"/>
      <c r="J2481" s="27"/>
      <c r="K2481" s="27"/>
      <c r="L2481" s="27"/>
      <c r="M2481" s="47" t="s">
        <v>883</v>
      </c>
      <c r="N2481" s="45" t="s">
        <v>914</v>
      </c>
      <c r="O2481" s="45"/>
      <c r="P2481" s="45"/>
      <c r="Q2481" s="80" t="s">
        <v>10</v>
      </c>
      <c r="R2481" s="80"/>
    </row>
    <row r="2482" spans="1:18" x14ac:dyDescent="0.25">
      <c r="A2482" s="79"/>
      <c r="B2482" s="88"/>
      <c r="C2482" s="88"/>
      <c r="D2482" s="81"/>
      <c r="E2482" s="81"/>
      <c r="F2482" s="15"/>
      <c r="G2482" s="81"/>
      <c r="H2482" s="27"/>
      <c r="I2482" s="27"/>
      <c r="J2482" s="27"/>
      <c r="K2482" s="27"/>
      <c r="L2482" s="27"/>
      <c r="M2482" s="47" t="s">
        <v>881</v>
      </c>
      <c r="N2482" s="45" t="s">
        <v>979</v>
      </c>
      <c r="O2482" s="45"/>
      <c r="P2482" s="45"/>
      <c r="Q2482" s="81"/>
      <c r="R2482" s="81"/>
    </row>
    <row r="2483" spans="1:18" ht="22.5" x14ac:dyDescent="0.25">
      <c r="A2483" s="79"/>
      <c r="B2483" s="88"/>
      <c r="C2483" s="88"/>
      <c r="D2483" s="81"/>
      <c r="E2483" s="81" t="s">
        <v>607</v>
      </c>
      <c r="F2483" s="15"/>
      <c r="G2483" s="81" t="s">
        <v>874</v>
      </c>
      <c r="H2483" s="27"/>
      <c r="I2483" s="27"/>
      <c r="J2483" s="27"/>
      <c r="K2483" s="27"/>
      <c r="L2483" s="27"/>
      <c r="M2483" s="47" t="s">
        <v>883</v>
      </c>
      <c r="N2483" s="45" t="s">
        <v>914</v>
      </c>
      <c r="O2483" s="45"/>
      <c r="P2483" s="45"/>
      <c r="Q2483" s="81"/>
      <c r="R2483" s="81"/>
    </row>
    <row r="2484" spans="1:18" x14ac:dyDescent="0.25">
      <c r="A2484" s="79"/>
      <c r="B2484" s="88"/>
      <c r="C2484" s="88"/>
      <c r="D2484" s="81"/>
      <c r="E2484" s="81"/>
      <c r="F2484" s="15"/>
      <c r="G2484" s="81"/>
      <c r="H2484" s="27"/>
      <c r="I2484" s="27"/>
      <c r="J2484" s="27"/>
      <c r="K2484" s="27"/>
      <c r="L2484" s="27"/>
      <c r="M2484" s="47" t="s">
        <v>881</v>
      </c>
      <c r="N2484" s="45" t="s">
        <v>885</v>
      </c>
      <c r="O2484" s="45"/>
      <c r="P2484" s="45"/>
      <c r="Q2484" s="81"/>
      <c r="R2484" s="81"/>
    </row>
    <row r="2485" spans="1:18" x14ac:dyDescent="0.25">
      <c r="A2485" s="79">
        <f>A2481+1</f>
        <v>703</v>
      </c>
      <c r="B2485" s="88">
        <v>-88.311863000000002</v>
      </c>
      <c r="C2485" s="88">
        <v>41.758465999999999</v>
      </c>
      <c r="D2485" s="81" t="s">
        <v>384</v>
      </c>
      <c r="E2485" s="81" t="s">
        <v>607</v>
      </c>
      <c r="F2485" s="15"/>
      <c r="G2485" s="81" t="s">
        <v>875</v>
      </c>
      <c r="H2485" s="27"/>
      <c r="I2485" s="27"/>
      <c r="J2485" s="27"/>
      <c r="K2485" s="27"/>
      <c r="L2485" s="27"/>
      <c r="M2485" s="47" t="s">
        <v>887</v>
      </c>
      <c r="N2485" s="45" t="s">
        <v>903</v>
      </c>
      <c r="O2485" s="45"/>
      <c r="P2485" s="45"/>
      <c r="Q2485" s="81" t="s">
        <v>1229</v>
      </c>
      <c r="R2485" s="81"/>
    </row>
    <row r="2486" spans="1:18" ht="22.5" x14ac:dyDescent="0.25">
      <c r="A2486" s="79"/>
      <c r="B2486" s="88"/>
      <c r="C2486" s="88"/>
      <c r="D2486" s="81"/>
      <c r="E2486" s="81"/>
      <c r="F2486" s="15"/>
      <c r="G2486" s="81"/>
      <c r="H2486" s="27"/>
      <c r="I2486" s="27"/>
      <c r="J2486" s="27"/>
      <c r="K2486" s="27"/>
      <c r="L2486" s="27"/>
      <c r="M2486" s="47" t="s">
        <v>889</v>
      </c>
      <c r="N2486" s="45" t="s">
        <v>980</v>
      </c>
      <c r="O2486" s="45"/>
      <c r="P2486" s="45"/>
      <c r="Q2486" s="81"/>
      <c r="R2486" s="81"/>
    </row>
    <row r="2487" spans="1:18" x14ac:dyDescent="0.25">
      <c r="A2487" s="79">
        <f>A2485+1</f>
        <v>704</v>
      </c>
      <c r="B2487" s="88">
        <v>-88.311813000000001</v>
      </c>
      <c r="C2487" s="88">
        <v>41.758442000000002</v>
      </c>
      <c r="D2487" s="81" t="s">
        <v>384</v>
      </c>
      <c r="E2487" s="81" t="s">
        <v>607</v>
      </c>
      <c r="F2487" s="15"/>
      <c r="G2487" s="81" t="s">
        <v>875</v>
      </c>
      <c r="H2487" s="27"/>
      <c r="I2487" s="27"/>
      <c r="J2487" s="27"/>
      <c r="K2487" s="27"/>
      <c r="L2487" s="27"/>
      <c r="M2487" s="47" t="s">
        <v>881</v>
      </c>
      <c r="N2487" s="45" t="s">
        <v>885</v>
      </c>
      <c r="O2487" s="45"/>
      <c r="P2487" s="45"/>
      <c r="Q2487" s="81" t="s">
        <v>1234</v>
      </c>
      <c r="R2487" s="81" t="s">
        <v>1310</v>
      </c>
    </row>
    <row r="2488" spans="1:18" x14ac:dyDescent="0.25">
      <c r="A2488" s="79"/>
      <c r="B2488" s="88"/>
      <c r="C2488" s="88"/>
      <c r="D2488" s="81"/>
      <c r="E2488" s="81"/>
      <c r="F2488" s="15"/>
      <c r="G2488" s="81"/>
      <c r="H2488" s="27"/>
      <c r="I2488" s="27"/>
      <c r="J2488" s="27"/>
      <c r="K2488" s="27"/>
      <c r="L2488" s="27"/>
      <c r="M2488" s="47" t="s">
        <v>883</v>
      </c>
      <c r="N2488" s="45" t="s">
        <v>960</v>
      </c>
      <c r="O2488" s="45"/>
      <c r="P2488" s="45"/>
      <c r="Q2488" s="81"/>
      <c r="R2488" s="81"/>
    </row>
    <row r="2489" spans="1:18" ht="22.5" x14ac:dyDescent="0.25">
      <c r="A2489" s="79"/>
      <c r="B2489" s="88"/>
      <c r="C2489" s="88"/>
      <c r="D2489" s="81"/>
      <c r="E2489" s="81"/>
      <c r="F2489" s="15"/>
      <c r="G2489" s="81"/>
      <c r="H2489" s="27"/>
      <c r="I2489" s="27"/>
      <c r="J2489" s="27"/>
      <c r="K2489" s="27"/>
      <c r="L2489" s="27"/>
      <c r="M2489" s="47" t="s">
        <v>887</v>
      </c>
      <c r="N2489" s="45" t="s">
        <v>981</v>
      </c>
      <c r="O2489" s="45"/>
      <c r="P2489" s="45"/>
      <c r="Q2489" s="81"/>
      <c r="R2489" s="81"/>
    </row>
    <row r="2490" spans="1:18" x14ac:dyDescent="0.25">
      <c r="A2490" s="79">
        <f>A2487+1</f>
        <v>705</v>
      </c>
      <c r="B2490" s="88">
        <v>-88.313034000000002</v>
      </c>
      <c r="C2490" s="88">
        <v>41.763565999999997</v>
      </c>
      <c r="D2490" s="81" t="s">
        <v>63</v>
      </c>
      <c r="E2490" s="81" t="s">
        <v>707</v>
      </c>
      <c r="F2490" s="15"/>
      <c r="G2490" s="81" t="s">
        <v>876</v>
      </c>
      <c r="H2490" s="27"/>
      <c r="I2490" s="27"/>
      <c r="J2490" s="27"/>
      <c r="K2490" s="27"/>
      <c r="L2490" s="27"/>
      <c r="M2490" s="47" t="s">
        <v>881</v>
      </c>
      <c r="N2490" s="45" t="s">
        <v>885</v>
      </c>
      <c r="O2490" s="45"/>
      <c r="P2490" s="45"/>
      <c r="Q2490" s="81" t="s">
        <v>10</v>
      </c>
      <c r="R2490" s="81"/>
    </row>
    <row r="2491" spans="1:18" x14ac:dyDescent="0.25">
      <c r="A2491" s="79"/>
      <c r="B2491" s="88"/>
      <c r="C2491" s="88"/>
      <c r="D2491" s="81"/>
      <c r="E2491" s="81"/>
      <c r="F2491" s="15"/>
      <c r="G2491" s="81"/>
      <c r="H2491" s="27"/>
      <c r="I2491" s="27"/>
      <c r="J2491" s="27"/>
      <c r="K2491" s="27"/>
      <c r="L2491" s="27"/>
      <c r="M2491" s="47" t="s">
        <v>883</v>
      </c>
      <c r="N2491" s="45" t="s">
        <v>906</v>
      </c>
      <c r="O2491" s="45"/>
      <c r="P2491" s="45"/>
      <c r="Q2491" s="81"/>
      <c r="R2491" s="81"/>
    </row>
    <row r="2492" spans="1:18" ht="22.5" x14ac:dyDescent="0.25">
      <c r="A2492" s="79"/>
      <c r="B2492" s="88"/>
      <c r="C2492" s="88"/>
      <c r="D2492" s="81"/>
      <c r="E2492" s="81"/>
      <c r="F2492" s="15"/>
      <c r="G2492" s="81"/>
      <c r="H2492" s="27"/>
      <c r="I2492" s="27"/>
      <c r="J2492" s="27"/>
      <c r="K2492" s="27"/>
      <c r="L2492" s="27"/>
      <c r="M2492" s="47" t="s">
        <v>887</v>
      </c>
      <c r="N2492" s="45" t="s">
        <v>982</v>
      </c>
      <c r="O2492" s="45"/>
      <c r="P2492" s="45"/>
      <c r="Q2492" s="81"/>
      <c r="R2492" s="81"/>
    </row>
    <row r="2493" spans="1:18" x14ac:dyDescent="0.25">
      <c r="A2493" s="79"/>
      <c r="B2493" s="88"/>
      <c r="C2493" s="88"/>
      <c r="D2493" s="81"/>
      <c r="E2493" s="81" t="s">
        <v>707</v>
      </c>
      <c r="F2493" s="15"/>
      <c r="G2493" s="81" t="s">
        <v>877</v>
      </c>
      <c r="H2493" s="27"/>
      <c r="I2493" s="27"/>
      <c r="J2493" s="27"/>
      <c r="K2493" s="27"/>
      <c r="L2493" s="27"/>
      <c r="M2493" s="47" t="s">
        <v>881</v>
      </c>
      <c r="N2493" s="45" t="s">
        <v>885</v>
      </c>
      <c r="O2493" s="45"/>
      <c r="P2493" s="45"/>
      <c r="Q2493" s="81"/>
      <c r="R2493" s="81"/>
    </row>
    <row r="2494" spans="1:18" x14ac:dyDescent="0.25">
      <c r="A2494" s="79"/>
      <c r="B2494" s="88"/>
      <c r="C2494" s="88"/>
      <c r="D2494" s="81"/>
      <c r="E2494" s="81"/>
      <c r="F2494" s="15"/>
      <c r="G2494" s="81"/>
      <c r="H2494" s="27"/>
      <c r="I2494" s="27"/>
      <c r="J2494" s="27"/>
      <c r="K2494" s="27"/>
      <c r="L2494" s="27"/>
      <c r="M2494" s="47" t="s">
        <v>883</v>
      </c>
      <c r="N2494" s="45" t="s">
        <v>903</v>
      </c>
      <c r="O2494" s="45"/>
      <c r="P2494" s="45"/>
      <c r="Q2494" s="81"/>
      <c r="R2494" s="81"/>
    </row>
    <row r="2495" spans="1:18" x14ac:dyDescent="0.25">
      <c r="A2495" s="79"/>
      <c r="B2495" s="88"/>
      <c r="C2495" s="88"/>
      <c r="D2495" s="81"/>
      <c r="E2495" s="81" t="s">
        <v>707</v>
      </c>
      <c r="F2495" s="15"/>
      <c r="G2495" s="81" t="s">
        <v>878</v>
      </c>
      <c r="H2495" s="27"/>
      <c r="I2495" s="27"/>
      <c r="J2495" s="27"/>
      <c r="K2495" s="27"/>
      <c r="L2495" s="27"/>
      <c r="M2495" s="47" t="s">
        <v>881</v>
      </c>
      <c r="N2495" s="45" t="s">
        <v>885</v>
      </c>
      <c r="O2495" s="45"/>
      <c r="P2495" s="45"/>
      <c r="Q2495" s="81"/>
      <c r="R2495" s="81"/>
    </row>
    <row r="2496" spans="1:18" x14ac:dyDescent="0.25">
      <c r="A2496" s="79"/>
      <c r="B2496" s="88"/>
      <c r="C2496" s="88"/>
      <c r="D2496" s="81"/>
      <c r="E2496" s="81"/>
      <c r="F2496" s="15"/>
      <c r="G2496" s="81"/>
      <c r="H2496" s="27"/>
      <c r="I2496" s="27"/>
      <c r="J2496" s="27"/>
      <c r="K2496" s="27"/>
      <c r="L2496" s="27"/>
      <c r="M2496" s="47" t="s">
        <v>883</v>
      </c>
      <c r="N2496" s="45" t="s">
        <v>960</v>
      </c>
      <c r="O2496" s="45"/>
      <c r="P2496" s="45"/>
      <c r="Q2496" s="81"/>
      <c r="R2496" s="81"/>
    </row>
  </sheetData>
  <autoFilter ref="A1:Q2496"/>
  <mergeCells count="4905">
    <mergeCell ref="G1842:G1845"/>
    <mergeCell ref="Q1842:Q1845"/>
    <mergeCell ref="A1834:A1837"/>
    <mergeCell ref="B1834:B1837"/>
    <mergeCell ref="D1932:D1934"/>
    <mergeCell ref="A1889:A1891"/>
    <mergeCell ref="B1889:B1891"/>
    <mergeCell ref="C1889:C1891"/>
    <mergeCell ref="D1889:D1891"/>
    <mergeCell ref="E1889:E1891"/>
    <mergeCell ref="F1889:F1891"/>
    <mergeCell ref="G1889:G1891"/>
    <mergeCell ref="Q1889:Q1891"/>
    <mergeCell ref="G1834:G1837"/>
    <mergeCell ref="G1860:G1863"/>
    <mergeCell ref="Q1846:Q1850"/>
    <mergeCell ref="A1846:A1850"/>
    <mergeCell ref="B1846:B1850"/>
    <mergeCell ref="C1846:C1850"/>
    <mergeCell ref="D1846:D1850"/>
    <mergeCell ref="E1846:E1850"/>
    <mergeCell ref="G1846:G1850"/>
    <mergeCell ref="G1864:G1865"/>
    <mergeCell ref="Q1864:Q1865"/>
    <mergeCell ref="A1869:A1872"/>
    <mergeCell ref="A1866:A1868"/>
    <mergeCell ref="B1866:B1868"/>
    <mergeCell ref="C1866:C1868"/>
    <mergeCell ref="D1866:D1868"/>
    <mergeCell ref="E1866:E1868"/>
    <mergeCell ref="F1866:F1868"/>
    <mergeCell ref="G1866:G1868"/>
    <mergeCell ref="D14:D18"/>
    <mergeCell ref="E14:E15"/>
    <mergeCell ref="G14:G15"/>
    <mergeCell ref="Q14:Q18"/>
    <mergeCell ref="A6:A13"/>
    <mergeCell ref="B6:B13"/>
    <mergeCell ref="C6:C13"/>
    <mergeCell ref="D6:D13"/>
    <mergeCell ref="E6:E10"/>
    <mergeCell ref="G6:G10"/>
    <mergeCell ref="A25:A30"/>
    <mergeCell ref="B25:B30"/>
    <mergeCell ref="C25:C30"/>
    <mergeCell ref="D25:D30"/>
    <mergeCell ref="Q25:Q30"/>
    <mergeCell ref="E26:E28"/>
    <mergeCell ref="G26:G28"/>
    <mergeCell ref="Q2:Q3"/>
    <mergeCell ref="A4:A5"/>
    <mergeCell ref="B4:B5"/>
    <mergeCell ref="C4:C5"/>
    <mergeCell ref="D4:D5"/>
    <mergeCell ref="E4:E5"/>
    <mergeCell ref="G4:G5"/>
    <mergeCell ref="Q4:Q5"/>
    <mergeCell ref="A2:A3"/>
    <mergeCell ref="B2:B3"/>
    <mergeCell ref="C2:C3"/>
    <mergeCell ref="D2:D3"/>
    <mergeCell ref="E2:E3"/>
    <mergeCell ref="G2:G3"/>
    <mergeCell ref="F2:F3"/>
    <mergeCell ref="Q19:Q23"/>
    <mergeCell ref="E22:E23"/>
    <mergeCell ref="G22:G23"/>
    <mergeCell ref="E16:E18"/>
    <mergeCell ref="G16:G18"/>
    <mergeCell ref="A19:A23"/>
    <mergeCell ref="B19:B23"/>
    <mergeCell ref="C19:C23"/>
    <mergeCell ref="D19:D23"/>
    <mergeCell ref="E19:E21"/>
    <mergeCell ref="G19:G21"/>
    <mergeCell ref="Q6:Q13"/>
    <mergeCell ref="E11:E13"/>
    <mergeCell ref="G11:G13"/>
    <mergeCell ref="A14:A18"/>
    <mergeCell ref="B14:B18"/>
    <mergeCell ref="C14:C18"/>
    <mergeCell ref="Q31:Q34"/>
    <mergeCell ref="E33:E34"/>
    <mergeCell ref="G33:G34"/>
    <mergeCell ref="A35:A38"/>
    <mergeCell ref="B35:B38"/>
    <mergeCell ref="C35:C38"/>
    <mergeCell ref="D35:D38"/>
    <mergeCell ref="E35:E36"/>
    <mergeCell ref="G35:G36"/>
    <mergeCell ref="Q35:Q38"/>
    <mergeCell ref="A31:A34"/>
    <mergeCell ref="B31:B34"/>
    <mergeCell ref="C31:C34"/>
    <mergeCell ref="D31:D34"/>
    <mergeCell ref="E31:E32"/>
    <mergeCell ref="G31:G32"/>
    <mergeCell ref="E37:E38"/>
    <mergeCell ref="G37:G38"/>
    <mergeCell ref="Q48:Q55"/>
    <mergeCell ref="E51:E55"/>
    <mergeCell ref="G51:G55"/>
    <mergeCell ref="A56:A65"/>
    <mergeCell ref="B56:B65"/>
    <mergeCell ref="C56:C65"/>
    <mergeCell ref="D56:D65"/>
    <mergeCell ref="E56:E60"/>
    <mergeCell ref="G56:G60"/>
    <mergeCell ref="Q56:Q65"/>
    <mergeCell ref="A48:A55"/>
    <mergeCell ref="B48:B55"/>
    <mergeCell ref="C48:C55"/>
    <mergeCell ref="D48:D55"/>
    <mergeCell ref="E48:E50"/>
    <mergeCell ref="G48:G50"/>
    <mergeCell ref="Q39:Q43"/>
    <mergeCell ref="E42:E43"/>
    <mergeCell ref="G42:G43"/>
    <mergeCell ref="A44:A47"/>
    <mergeCell ref="B44:B47"/>
    <mergeCell ref="C44:C47"/>
    <mergeCell ref="D44:D47"/>
    <mergeCell ref="Q44:Q47"/>
    <mergeCell ref="E45:E47"/>
    <mergeCell ref="G45:G47"/>
    <mergeCell ref="A39:A43"/>
    <mergeCell ref="B39:B43"/>
    <mergeCell ref="C39:C43"/>
    <mergeCell ref="D39:D43"/>
    <mergeCell ref="E39:E41"/>
    <mergeCell ref="G39:G41"/>
    <mergeCell ref="Q66:Q72"/>
    <mergeCell ref="E71:E72"/>
    <mergeCell ref="G71:G72"/>
    <mergeCell ref="A74:A79"/>
    <mergeCell ref="B74:B79"/>
    <mergeCell ref="C74:C79"/>
    <mergeCell ref="D74:D79"/>
    <mergeCell ref="E74:E76"/>
    <mergeCell ref="G74:G76"/>
    <mergeCell ref="Q74:Q79"/>
    <mergeCell ref="E61:E65"/>
    <mergeCell ref="G61:G65"/>
    <mergeCell ref="A66:A72"/>
    <mergeCell ref="B66:B72"/>
    <mergeCell ref="C66:C72"/>
    <mergeCell ref="D66:D72"/>
    <mergeCell ref="E66:E70"/>
    <mergeCell ref="G66:G70"/>
    <mergeCell ref="Q81:Q87"/>
    <mergeCell ref="E85:E87"/>
    <mergeCell ref="G85:G87"/>
    <mergeCell ref="A89:A90"/>
    <mergeCell ref="B89:B90"/>
    <mergeCell ref="C89:C90"/>
    <mergeCell ref="D89:D90"/>
    <mergeCell ref="E89:E90"/>
    <mergeCell ref="G89:G90"/>
    <mergeCell ref="Q89:Q90"/>
    <mergeCell ref="E77:E79"/>
    <mergeCell ref="G77:G79"/>
    <mergeCell ref="A81:A87"/>
    <mergeCell ref="B81:B87"/>
    <mergeCell ref="C81:C87"/>
    <mergeCell ref="D81:D87"/>
    <mergeCell ref="E81:E84"/>
    <mergeCell ref="G81:G84"/>
    <mergeCell ref="E104:E105"/>
    <mergeCell ref="G104:G105"/>
    <mergeCell ref="A106:A110"/>
    <mergeCell ref="B106:B110"/>
    <mergeCell ref="C106:C110"/>
    <mergeCell ref="D106:D110"/>
    <mergeCell ref="E106:E107"/>
    <mergeCell ref="G106:G107"/>
    <mergeCell ref="Q91:Q99"/>
    <mergeCell ref="E95:E99"/>
    <mergeCell ref="G95:G99"/>
    <mergeCell ref="A100:A105"/>
    <mergeCell ref="B100:B105"/>
    <mergeCell ref="C100:C105"/>
    <mergeCell ref="D100:D105"/>
    <mergeCell ref="E100:E103"/>
    <mergeCell ref="G100:G103"/>
    <mergeCell ref="Q100:Q105"/>
    <mergeCell ref="A91:A99"/>
    <mergeCell ref="B91:B99"/>
    <mergeCell ref="C91:C99"/>
    <mergeCell ref="D91:D99"/>
    <mergeCell ref="E91:E94"/>
    <mergeCell ref="G91:G94"/>
    <mergeCell ref="E116:E117"/>
    <mergeCell ref="G116:G117"/>
    <mergeCell ref="A118:A119"/>
    <mergeCell ref="B118:B119"/>
    <mergeCell ref="C118:C119"/>
    <mergeCell ref="D118:D119"/>
    <mergeCell ref="E118:E119"/>
    <mergeCell ref="G118:G119"/>
    <mergeCell ref="Q106:Q110"/>
    <mergeCell ref="E108:E110"/>
    <mergeCell ref="G108:G110"/>
    <mergeCell ref="A113:A117"/>
    <mergeCell ref="B113:B117"/>
    <mergeCell ref="C113:C117"/>
    <mergeCell ref="D113:D117"/>
    <mergeCell ref="E113:E115"/>
    <mergeCell ref="G113:G115"/>
    <mergeCell ref="Q113:Q117"/>
    <mergeCell ref="Q123:Q128"/>
    <mergeCell ref="E127:E128"/>
    <mergeCell ref="G127:G128"/>
    <mergeCell ref="A130:A132"/>
    <mergeCell ref="B130:B132"/>
    <mergeCell ref="C130:C132"/>
    <mergeCell ref="D130:D132"/>
    <mergeCell ref="E130:E132"/>
    <mergeCell ref="G130:G132"/>
    <mergeCell ref="Q130:Q132"/>
    <mergeCell ref="A123:A128"/>
    <mergeCell ref="B123:B128"/>
    <mergeCell ref="C123:C128"/>
    <mergeCell ref="D123:D128"/>
    <mergeCell ref="E123:E126"/>
    <mergeCell ref="G123:G126"/>
    <mergeCell ref="Q118:Q119"/>
    <mergeCell ref="A120:A122"/>
    <mergeCell ref="B120:B122"/>
    <mergeCell ref="C120:C122"/>
    <mergeCell ref="D120:D122"/>
    <mergeCell ref="E120:E122"/>
    <mergeCell ref="G120:G122"/>
    <mergeCell ref="Q120:Q122"/>
    <mergeCell ref="Q139:Q142"/>
    <mergeCell ref="A143:A145"/>
    <mergeCell ref="B143:B145"/>
    <mergeCell ref="C143:C145"/>
    <mergeCell ref="D143:D145"/>
    <mergeCell ref="E143:E145"/>
    <mergeCell ref="G143:G145"/>
    <mergeCell ref="Q143:Q145"/>
    <mergeCell ref="A139:A142"/>
    <mergeCell ref="B139:B142"/>
    <mergeCell ref="C139:C142"/>
    <mergeCell ref="D139:D142"/>
    <mergeCell ref="E139:E142"/>
    <mergeCell ref="G139:G142"/>
    <mergeCell ref="Q133:Q136"/>
    <mergeCell ref="A137:A138"/>
    <mergeCell ref="B137:B138"/>
    <mergeCell ref="C137:C138"/>
    <mergeCell ref="D137:D138"/>
    <mergeCell ref="E137:E138"/>
    <mergeCell ref="G137:G138"/>
    <mergeCell ref="Q137:Q138"/>
    <mergeCell ref="A133:A136"/>
    <mergeCell ref="B133:B136"/>
    <mergeCell ref="C133:C136"/>
    <mergeCell ref="D133:D136"/>
    <mergeCell ref="E133:E136"/>
    <mergeCell ref="G133:G136"/>
    <mergeCell ref="Q157:Q158"/>
    <mergeCell ref="A159:A162"/>
    <mergeCell ref="B159:B162"/>
    <mergeCell ref="C159:C162"/>
    <mergeCell ref="D159:D162"/>
    <mergeCell ref="E159:E162"/>
    <mergeCell ref="G159:G162"/>
    <mergeCell ref="Q159:Q162"/>
    <mergeCell ref="A157:A158"/>
    <mergeCell ref="B157:B158"/>
    <mergeCell ref="C157:C158"/>
    <mergeCell ref="D157:D158"/>
    <mergeCell ref="E157:E158"/>
    <mergeCell ref="G157:G158"/>
    <mergeCell ref="Q147:Q152"/>
    <mergeCell ref="E149:E152"/>
    <mergeCell ref="G149:G152"/>
    <mergeCell ref="A154:A156"/>
    <mergeCell ref="B154:B156"/>
    <mergeCell ref="C154:C156"/>
    <mergeCell ref="D154:D156"/>
    <mergeCell ref="E154:E155"/>
    <mergeCell ref="G154:G155"/>
    <mergeCell ref="Q154:Q156"/>
    <mergeCell ref="A147:A152"/>
    <mergeCell ref="B147:B152"/>
    <mergeCell ref="C147:C152"/>
    <mergeCell ref="D147:D152"/>
    <mergeCell ref="E147:E148"/>
    <mergeCell ref="G147:G148"/>
    <mergeCell ref="Q169:Q177"/>
    <mergeCell ref="E173:E177"/>
    <mergeCell ref="G173:G177"/>
    <mergeCell ref="A178:A180"/>
    <mergeCell ref="B178:B180"/>
    <mergeCell ref="C178:C180"/>
    <mergeCell ref="D178:D180"/>
    <mergeCell ref="E178:E180"/>
    <mergeCell ref="G178:G179"/>
    <mergeCell ref="Q178:Q180"/>
    <mergeCell ref="A169:A177"/>
    <mergeCell ref="B169:B177"/>
    <mergeCell ref="C169:C177"/>
    <mergeCell ref="D169:D177"/>
    <mergeCell ref="E169:E172"/>
    <mergeCell ref="G169:G172"/>
    <mergeCell ref="Q163:Q166"/>
    <mergeCell ref="A167:A168"/>
    <mergeCell ref="B167:B168"/>
    <mergeCell ref="C167:C168"/>
    <mergeCell ref="D167:D168"/>
    <mergeCell ref="E167:E168"/>
    <mergeCell ref="G167:G168"/>
    <mergeCell ref="Q167:Q168"/>
    <mergeCell ref="A163:A166"/>
    <mergeCell ref="B163:B166"/>
    <mergeCell ref="C163:C166"/>
    <mergeCell ref="D163:D166"/>
    <mergeCell ref="E163:E166"/>
    <mergeCell ref="G163:G166"/>
    <mergeCell ref="Q186:Q188"/>
    <mergeCell ref="A189:A190"/>
    <mergeCell ref="B189:B190"/>
    <mergeCell ref="C189:C190"/>
    <mergeCell ref="D189:D190"/>
    <mergeCell ref="E189:E190"/>
    <mergeCell ref="G189:G190"/>
    <mergeCell ref="Q189:Q190"/>
    <mergeCell ref="A186:A188"/>
    <mergeCell ref="B186:B188"/>
    <mergeCell ref="C186:C188"/>
    <mergeCell ref="D186:D188"/>
    <mergeCell ref="E186:E188"/>
    <mergeCell ref="G186:G188"/>
    <mergeCell ref="Q181:Q182"/>
    <mergeCell ref="A183:A185"/>
    <mergeCell ref="B183:B185"/>
    <mergeCell ref="C183:C185"/>
    <mergeCell ref="D183:D185"/>
    <mergeCell ref="E183:E185"/>
    <mergeCell ref="G183:G185"/>
    <mergeCell ref="Q183:Q185"/>
    <mergeCell ref="A181:A182"/>
    <mergeCell ref="B181:B182"/>
    <mergeCell ref="C181:C182"/>
    <mergeCell ref="D181:D182"/>
    <mergeCell ref="E181:E182"/>
    <mergeCell ref="G181:G182"/>
    <mergeCell ref="Q194:Q198"/>
    <mergeCell ref="E196:E198"/>
    <mergeCell ref="G196:G198"/>
    <mergeCell ref="A199:A202"/>
    <mergeCell ref="B199:B202"/>
    <mergeCell ref="C199:C202"/>
    <mergeCell ref="D199:D202"/>
    <mergeCell ref="E199:E200"/>
    <mergeCell ref="G199:G200"/>
    <mergeCell ref="Q199:Q202"/>
    <mergeCell ref="A194:A198"/>
    <mergeCell ref="B194:B198"/>
    <mergeCell ref="C194:C198"/>
    <mergeCell ref="D194:D198"/>
    <mergeCell ref="E194:E195"/>
    <mergeCell ref="G194:G195"/>
    <mergeCell ref="A191:A193"/>
    <mergeCell ref="B191:B193"/>
    <mergeCell ref="C191:C193"/>
    <mergeCell ref="D191:D193"/>
    <mergeCell ref="Q191:Q193"/>
    <mergeCell ref="E192:E193"/>
    <mergeCell ref="G192:G193"/>
    <mergeCell ref="Q203:Q207"/>
    <mergeCell ref="E206:E207"/>
    <mergeCell ref="G206:G207"/>
    <mergeCell ref="A208:A211"/>
    <mergeCell ref="B208:B211"/>
    <mergeCell ref="C208:C211"/>
    <mergeCell ref="D208:D211"/>
    <mergeCell ref="Q208:Q211"/>
    <mergeCell ref="E209:E211"/>
    <mergeCell ref="G209:G211"/>
    <mergeCell ref="E201:E202"/>
    <mergeCell ref="G201:G202"/>
    <mergeCell ref="A203:A207"/>
    <mergeCell ref="B203:B207"/>
    <mergeCell ref="C203:C207"/>
    <mergeCell ref="D203:D207"/>
    <mergeCell ref="E203:E205"/>
    <mergeCell ref="G203:G205"/>
    <mergeCell ref="E219:E221"/>
    <mergeCell ref="G219:G221"/>
    <mergeCell ref="A222:A227"/>
    <mergeCell ref="B222:B227"/>
    <mergeCell ref="C222:C227"/>
    <mergeCell ref="D222:D227"/>
    <mergeCell ref="E222:E225"/>
    <mergeCell ref="G222:G225"/>
    <mergeCell ref="Q212:Q216"/>
    <mergeCell ref="E215:E216"/>
    <mergeCell ref="G215:G216"/>
    <mergeCell ref="A217:A221"/>
    <mergeCell ref="B217:B221"/>
    <mergeCell ref="C217:C221"/>
    <mergeCell ref="D217:D221"/>
    <mergeCell ref="E217:E218"/>
    <mergeCell ref="G217:G218"/>
    <mergeCell ref="Q217:Q221"/>
    <mergeCell ref="A212:A216"/>
    <mergeCell ref="B212:B216"/>
    <mergeCell ref="C212:C216"/>
    <mergeCell ref="D212:D216"/>
    <mergeCell ref="E212:E214"/>
    <mergeCell ref="G212:G214"/>
    <mergeCell ref="E230:E232"/>
    <mergeCell ref="G230:G232"/>
    <mergeCell ref="A234:A238"/>
    <mergeCell ref="B234:B238"/>
    <mergeCell ref="C234:C238"/>
    <mergeCell ref="D234:D238"/>
    <mergeCell ref="E234:E236"/>
    <mergeCell ref="G234:G236"/>
    <mergeCell ref="Q222:Q227"/>
    <mergeCell ref="E226:E227"/>
    <mergeCell ref="G226:G227"/>
    <mergeCell ref="A228:A232"/>
    <mergeCell ref="B228:B232"/>
    <mergeCell ref="C228:C232"/>
    <mergeCell ref="D228:D232"/>
    <mergeCell ref="E228:E229"/>
    <mergeCell ref="G228:G229"/>
    <mergeCell ref="Q228:Q232"/>
    <mergeCell ref="E243:E247"/>
    <mergeCell ref="G243:G247"/>
    <mergeCell ref="A248:A249"/>
    <mergeCell ref="B248:B249"/>
    <mergeCell ref="C248:C249"/>
    <mergeCell ref="D248:D249"/>
    <mergeCell ref="E248:E249"/>
    <mergeCell ref="G248:G249"/>
    <mergeCell ref="Q234:Q238"/>
    <mergeCell ref="E237:E238"/>
    <mergeCell ref="G237:G238"/>
    <mergeCell ref="A240:A247"/>
    <mergeCell ref="B240:B247"/>
    <mergeCell ref="C240:C247"/>
    <mergeCell ref="D240:D247"/>
    <mergeCell ref="E240:E242"/>
    <mergeCell ref="G240:G242"/>
    <mergeCell ref="Q240:Q247"/>
    <mergeCell ref="Q252:Q254"/>
    <mergeCell ref="A255:A262"/>
    <mergeCell ref="B255:B262"/>
    <mergeCell ref="C255:C262"/>
    <mergeCell ref="D255:D262"/>
    <mergeCell ref="E255:E258"/>
    <mergeCell ref="G255:G258"/>
    <mergeCell ref="Q255:Q262"/>
    <mergeCell ref="E259:E262"/>
    <mergeCell ref="G259:G262"/>
    <mergeCell ref="A252:A254"/>
    <mergeCell ref="B252:B254"/>
    <mergeCell ref="C252:C254"/>
    <mergeCell ref="D252:D254"/>
    <mergeCell ref="E252:E254"/>
    <mergeCell ref="G252:G254"/>
    <mergeCell ref="Q248:Q249"/>
    <mergeCell ref="A250:A251"/>
    <mergeCell ref="B250:B251"/>
    <mergeCell ref="C250:C251"/>
    <mergeCell ref="D250:D251"/>
    <mergeCell ref="E250:E251"/>
    <mergeCell ref="G250:G251"/>
    <mergeCell ref="Q250:Q251"/>
    <mergeCell ref="Q272:Q273"/>
    <mergeCell ref="A274:A278"/>
    <mergeCell ref="B274:B278"/>
    <mergeCell ref="C274:C278"/>
    <mergeCell ref="D274:D278"/>
    <mergeCell ref="E274:E276"/>
    <mergeCell ref="G274:G276"/>
    <mergeCell ref="Q274:Q278"/>
    <mergeCell ref="E277:E278"/>
    <mergeCell ref="G277:G278"/>
    <mergeCell ref="A272:A273"/>
    <mergeCell ref="B272:B273"/>
    <mergeCell ref="C272:C273"/>
    <mergeCell ref="D272:D273"/>
    <mergeCell ref="E272:E273"/>
    <mergeCell ref="G272:G273"/>
    <mergeCell ref="Q264:Q268"/>
    <mergeCell ref="E266:E268"/>
    <mergeCell ref="G266:G268"/>
    <mergeCell ref="A270:A271"/>
    <mergeCell ref="B270:B271"/>
    <mergeCell ref="C270:C271"/>
    <mergeCell ref="D270:D271"/>
    <mergeCell ref="E270:E271"/>
    <mergeCell ref="G270:G271"/>
    <mergeCell ref="Q270:Q271"/>
    <mergeCell ref="A264:A268"/>
    <mergeCell ref="B264:B268"/>
    <mergeCell ref="C264:C268"/>
    <mergeCell ref="D264:D268"/>
    <mergeCell ref="E264:E265"/>
    <mergeCell ref="G264:G265"/>
    <mergeCell ref="Q286:Q287"/>
    <mergeCell ref="A288:A292"/>
    <mergeCell ref="B288:B292"/>
    <mergeCell ref="C288:C292"/>
    <mergeCell ref="D288:D292"/>
    <mergeCell ref="E288:E290"/>
    <mergeCell ref="G288:G290"/>
    <mergeCell ref="Q288:Q292"/>
    <mergeCell ref="E291:E292"/>
    <mergeCell ref="G291:G292"/>
    <mergeCell ref="A286:A287"/>
    <mergeCell ref="B286:B287"/>
    <mergeCell ref="C286:C287"/>
    <mergeCell ref="D286:D287"/>
    <mergeCell ref="E286:E287"/>
    <mergeCell ref="G286:G287"/>
    <mergeCell ref="Q279:Q283"/>
    <mergeCell ref="E282:E283"/>
    <mergeCell ref="G282:G283"/>
    <mergeCell ref="A284:A285"/>
    <mergeCell ref="B284:B285"/>
    <mergeCell ref="C284:C285"/>
    <mergeCell ref="D284:D285"/>
    <mergeCell ref="E284:E285"/>
    <mergeCell ref="G284:G285"/>
    <mergeCell ref="Q284:Q285"/>
    <mergeCell ref="A279:A283"/>
    <mergeCell ref="B279:B283"/>
    <mergeCell ref="C279:C283"/>
    <mergeCell ref="D279:D283"/>
    <mergeCell ref="E279:E281"/>
    <mergeCell ref="G279:G281"/>
    <mergeCell ref="E301:E302"/>
    <mergeCell ref="G301:G302"/>
    <mergeCell ref="A305:A310"/>
    <mergeCell ref="B305:B310"/>
    <mergeCell ref="C305:C310"/>
    <mergeCell ref="D305:D310"/>
    <mergeCell ref="E305:E307"/>
    <mergeCell ref="G305:G307"/>
    <mergeCell ref="Q293:Q297"/>
    <mergeCell ref="E295:E297"/>
    <mergeCell ref="G295:G297"/>
    <mergeCell ref="A298:A302"/>
    <mergeCell ref="B298:B302"/>
    <mergeCell ref="C298:C302"/>
    <mergeCell ref="D298:D302"/>
    <mergeCell ref="E298:E300"/>
    <mergeCell ref="G298:G300"/>
    <mergeCell ref="Q298:Q302"/>
    <mergeCell ref="A293:A297"/>
    <mergeCell ref="B293:B297"/>
    <mergeCell ref="C293:C297"/>
    <mergeCell ref="D293:D297"/>
    <mergeCell ref="E293:E294"/>
    <mergeCell ref="G293:G294"/>
    <mergeCell ref="E318:E320"/>
    <mergeCell ref="G318:G320"/>
    <mergeCell ref="A321:A325"/>
    <mergeCell ref="B321:B325"/>
    <mergeCell ref="C321:C325"/>
    <mergeCell ref="D321:D325"/>
    <mergeCell ref="E321:E322"/>
    <mergeCell ref="G321:G322"/>
    <mergeCell ref="Q305:Q310"/>
    <mergeCell ref="E308:E310"/>
    <mergeCell ref="G308:G310"/>
    <mergeCell ref="A315:A320"/>
    <mergeCell ref="B315:B320"/>
    <mergeCell ref="C315:C320"/>
    <mergeCell ref="D315:D320"/>
    <mergeCell ref="E315:E317"/>
    <mergeCell ref="G315:G317"/>
    <mergeCell ref="Q315:Q320"/>
    <mergeCell ref="E330:E331"/>
    <mergeCell ref="G330:G331"/>
    <mergeCell ref="A332:A336"/>
    <mergeCell ref="B332:B336"/>
    <mergeCell ref="C332:C336"/>
    <mergeCell ref="D332:D336"/>
    <mergeCell ref="E332:E333"/>
    <mergeCell ref="G332:G333"/>
    <mergeCell ref="Q321:Q325"/>
    <mergeCell ref="E323:E325"/>
    <mergeCell ref="G323:G325"/>
    <mergeCell ref="A327:A331"/>
    <mergeCell ref="B327:B331"/>
    <mergeCell ref="C327:C331"/>
    <mergeCell ref="D327:D331"/>
    <mergeCell ref="E327:E329"/>
    <mergeCell ref="G327:G329"/>
    <mergeCell ref="Q327:Q331"/>
    <mergeCell ref="E341:E342"/>
    <mergeCell ref="G341:G342"/>
    <mergeCell ref="A344:A352"/>
    <mergeCell ref="B344:B352"/>
    <mergeCell ref="C344:C352"/>
    <mergeCell ref="D344:D352"/>
    <mergeCell ref="E344:E347"/>
    <mergeCell ref="G344:G347"/>
    <mergeCell ref="Q332:Q336"/>
    <mergeCell ref="E334:E336"/>
    <mergeCell ref="G334:G336"/>
    <mergeCell ref="A337:A342"/>
    <mergeCell ref="B337:B342"/>
    <mergeCell ref="C337:C342"/>
    <mergeCell ref="D337:D342"/>
    <mergeCell ref="E337:E340"/>
    <mergeCell ref="G337:G340"/>
    <mergeCell ref="Q337:Q342"/>
    <mergeCell ref="Q356:Q357"/>
    <mergeCell ref="A358:A364"/>
    <mergeCell ref="B358:B364"/>
    <mergeCell ref="C358:C364"/>
    <mergeCell ref="D358:D364"/>
    <mergeCell ref="E358:E361"/>
    <mergeCell ref="G358:G361"/>
    <mergeCell ref="Q358:Q364"/>
    <mergeCell ref="E362:E364"/>
    <mergeCell ref="G362:G364"/>
    <mergeCell ref="A356:A357"/>
    <mergeCell ref="B356:B357"/>
    <mergeCell ref="C356:C357"/>
    <mergeCell ref="D356:D357"/>
    <mergeCell ref="E356:E357"/>
    <mergeCell ref="G356:G357"/>
    <mergeCell ref="Q344:Q352"/>
    <mergeCell ref="E348:E352"/>
    <mergeCell ref="G348:G352"/>
    <mergeCell ref="A353:A355"/>
    <mergeCell ref="B353:B355"/>
    <mergeCell ref="C353:C355"/>
    <mergeCell ref="D353:D355"/>
    <mergeCell ref="E353:E355"/>
    <mergeCell ref="G353:G355"/>
    <mergeCell ref="Q353:Q355"/>
    <mergeCell ref="E372:E374"/>
    <mergeCell ref="G372:G374"/>
    <mergeCell ref="A375:A379"/>
    <mergeCell ref="B375:B379"/>
    <mergeCell ref="C375:C379"/>
    <mergeCell ref="D375:D379"/>
    <mergeCell ref="E375:E377"/>
    <mergeCell ref="G375:G377"/>
    <mergeCell ref="Q366:Q369"/>
    <mergeCell ref="E368:E369"/>
    <mergeCell ref="G368:G369"/>
    <mergeCell ref="A370:A374"/>
    <mergeCell ref="B370:B374"/>
    <mergeCell ref="C370:C374"/>
    <mergeCell ref="D370:D374"/>
    <mergeCell ref="E370:E371"/>
    <mergeCell ref="G370:G371"/>
    <mergeCell ref="Q370:Q374"/>
    <mergeCell ref="A366:A369"/>
    <mergeCell ref="B366:B369"/>
    <mergeCell ref="C366:C369"/>
    <mergeCell ref="D366:D369"/>
    <mergeCell ref="E366:E367"/>
    <mergeCell ref="G366:G367"/>
    <mergeCell ref="Q385:Q389"/>
    <mergeCell ref="A390:A396"/>
    <mergeCell ref="B390:B396"/>
    <mergeCell ref="C390:C396"/>
    <mergeCell ref="D390:D396"/>
    <mergeCell ref="E390:E392"/>
    <mergeCell ref="G390:G392"/>
    <mergeCell ref="Q390:Q396"/>
    <mergeCell ref="E393:E396"/>
    <mergeCell ref="G393:G396"/>
    <mergeCell ref="A385:A389"/>
    <mergeCell ref="B385:B389"/>
    <mergeCell ref="C385:C389"/>
    <mergeCell ref="D385:D389"/>
    <mergeCell ref="E385:E388"/>
    <mergeCell ref="G385:G388"/>
    <mergeCell ref="Q375:Q379"/>
    <mergeCell ref="E378:E379"/>
    <mergeCell ref="G378:G379"/>
    <mergeCell ref="A381:A384"/>
    <mergeCell ref="B381:B384"/>
    <mergeCell ref="C381:C384"/>
    <mergeCell ref="D381:D384"/>
    <mergeCell ref="Q381:Q384"/>
    <mergeCell ref="E382:E384"/>
    <mergeCell ref="G382:G384"/>
    <mergeCell ref="Q401:Q402"/>
    <mergeCell ref="A403:A404"/>
    <mergeCell ref="B403:B404"/>
    <mergeCell ref="C403:C404"/>
    <mergeCell ref="D403:D404"/>
    <mergeCell ref="E403:E404"/>
    <mergeCell ref="G403:G404"/>
    <mergeCell ref="Q403:Q404"/>
    <mergeCell ref="A401:A402"/>
    <mergeCell ref="B401:B402"/>
    <mergeCell ref="C401:C402"/>
    <mergeCell ref="D401:D402"/>
    <mergeCell ref="E401:E402"/>
    <mergeCell ref="G401:G402"/>
    <mergeCell ref="Q397:Q398"/>
    <mergeCell ref="A399:A400"/>
    <mergeCell ref="B399:B400"/>
    <mergeCell ref="C399:C400"/>
    <mergeCell ref="D399:D400"/>
    <mergeCell ref="E399:E400"/>
    <mergeCell ref="G399:G400"/>
    <mergeCell ref="Q399:Q400"/>
    <mergeCell ref="A397:A398"/>
    <mergeCell ref="B397:B398"/>
    <mergeCell ref="C397:C398"/>
    <mergeCell ref="D397:D398"/>
    <mergeCell ref="E397:E398"/>
    <mergeCell ref="G397:G398"/>
    <mergeCell ref="E414:E415"/>
    <mergeCell ref="G414:G415"/>
    <mergeCell ref="A419:A422"/>
    <mergeCell ref="B419:B422"/>
    <mergeCell ref="C419:C422"/>
    <mergeCell ref="D419:D422"/>
    <mergeCell ref="E419:E420"/>
    <mergeCell ref="G419:G420"/>
    <mergeCell ref="Q405:Q410"/>
    <mergeCell ref="E407:E410"/>
    <mergeCell ref="G407:G410"/>
    <mergeCell ref="A411:A415"/>
    <mergeCell ref="B411:B415"/>
    <mergeCell ref="C411:C415"/>
    <mergeCell ref="D411:D415"/>
    <mergeCell ref="E411:E413"/>
    <mergeCell ref="G411:G413"/>
    <mergeCell ref="Q411:Q415"/>
    <mergeCell ref="A405:A410"/>
    <mergeCell ref="B405:B410"/>
    <mergeCell ref="C405:C410"/>
    <mergeCell ref="D405:D410"/>
    <mergeCell ref="E405:E406"/>
    <mergeCell ref="G405:G406"/>
    <mergeCell ref="E425:E428"/>
    <mergeCell ref="G425:G428"/>
    <mergeCell ref="A429:A433"/>
    <mergeCell ref="B429:B433"/>
    <mergeCell ref="C429:C433"/>
    <mergeCell ref="D429:D433"/>
    <mergeCell ref="E429:E431"/>
    <mergeCell ref="G429:G431"/>
    <mergeCell ref="Q419:Q422"/>
    <mergeCell ref="E421:E422"/>
    <mergeCell ref="G421:G422"/>
    <mergeCell ref="A423:A428"/>
    <mergeCell ref="B423:B428"/>
    <mergeCell ref="C423:C428"/>
    <mergeCell ref="D423:D428"/>
    <mergeCell ref="E423:E424"/>
    <mergeCell ref="G423:G424"/>
    <mergeCell ref="Q423:Q428"/>
    <mergeCell ref="E437:E439"/>
    <mergeCell ref="G437:G439"/>
    <mergeCell ref="A440:A444"/>
    <mergeCell ref="B440:B444"/>
    <mergeCell ref="C440:C444"/>
    <mergeCell ref="D440:D444"/>
    <mergeCell ref="E440:E441"/>
    <mergeCell ref="G440:G441"/>
    <mergeCell ref="Q429:Q433"/>
    <mergeCell ref="E432:E433"/>
    <mergeCell ref="G432:G433"/>
    <mergeCell ref="A435:A439"/>
    <mergeCell ref="B435:B439"/>
    <mergeCell ref="C435:C439"/>
    <mergeCell ref="D435:D439"/>
    <mergeCell ref="E435:E436"/>
    <mergeCell ref="G435:G436"/>
    <mergeCell ref="Q435:Q439"/>
    <mergeCell ref="Q450:Q454"/>
    <mergeCell ref="A455:A458"/>
    <mergeCell ref="B455:B458"/>
    <mergeCell ref="C455:C458"/>
    <mergeCell ref="D455:D458"/>
    <mergeCell ref="E455:E456"/>
    <mergeCell ref="G455:G456"/>
    <mergeCell ref="Q455:Q458"/>
    <mergeCell ref="E457:E458"/>
    <mergeCell ref="G457:G458"/>
    <mergeCell ref="A450:A454"/>
    <mergeCell ref="B450:B454"/>
    <mergeCell ref="C450:C454"/>
    <mergeCell ref="D450:D454"/>
    <mergeCell ref="E450:E453"/>
    <mergeCell ref="G450:G453"/>
    <mergeCell ref="Q440:Q444"/>
    <mergeCell ref="E443:E444"/>
    <mergeCell ref="G443:G444"/>
    <mergeCell ref="A445:A449"/>
    <mergeCell ref="B445:B449"/>
    <mergeCell ref="C445:C449"/>
    <mergeCell ref="D445:D449"/>
    <mergeCell ref="Q445:Q449"/>
    <mergeCell ref="E446:E449"/>
    <mergeCell ref="G446:G449"/>
    <mergeCell ref="Q470:Q471"/>
    <mergeCell ref="A472:A473"/>
    <mergeCell ref="B472:B473"/>
    <mergeCell ref="C472:C473"/>
    <mergeCell ref="D472:D473"/>
    <mergeCell ref="E472:E473"/>
    <mergeCell ref="G472:G473"/>
    <mergeCell ref="Q472:Q473"/>
    <mergeCell ref="E467:E469"/>
    <mergeCell ref="G467:G469"/>
    <mergeCell ref="A470:A471"/>
    <mergeCell ref="B470:B471"/>
    <mergeCell ref="C470:C471"/>
    <mergeCell ref="D470:D471"/>
    <mergeCell ref="E470:E471"/>
    <mergeCell ref="G470:G471"/>
    <mergeCell ref="Q459:Q464"/>
    <mergeCell ref="E462:E464"/>
    <mergeCell ref="G462:G464"/>
    <mergeCell ref="A465:A469"/>
    <mergeCell ref="B465:B469"/>
    <mergeCell ref="C465:C469"/>
    <mergeCell ref="D465:D469"/>
    <mergeCell ref="E465:E466"/>
    <mergeCell ref="G465:G466"/>
    <mergeCell ref="Q465:Q469"/>
    <mergeCell ref="A459:A464"/>
    <mergeCell ref="B459:B464"/>
    <mergeCell ref="C459:C464"/>
    <mergeCell ref="D459:D464"/>
    <mergeCell ref="E459:E461"/>
    <mergeCell ref="G459:G461"/>
    <mergeCell ref="Q483:Q487"/>
    <mergeCell ref="E485:E487"/>
    <mergeCell ref="G485:G487"/>
    <mergeCell ref="A488:A492"/>
    <mergeCell ref="B488:B492"/>
    <mergeCell ref="C488:C492"/>
    <mergeCell ref="D488:D492"/>
    <mergeCell ref="E488:E490"/>
    <mergeCell ref="G488:G490"/>
    <mergeCell ref="Q488:Q492"/>
    <mergeCell ref="A483:A487"/>
    <mergeCell ref="B483:B487"/>
    <mergeCell ref="C483:C487"/>
    <mergeCell ref="D483:D487"/>
    <mergeCell ref="E483:E484"/>
    <mergeCell ref="G483:G484"/>
    <mergeCell ref="Q474:Q478"/>
    <mergeCell ref="E477:E478"/>
    <mergeCell ref="G477:G478"/>
    <mergeCell ref="A479:A480"/>
    <mergeCell ref="B479:B480"/>
    <mergeCell ref="C479:C480"/>
    <mergeCell ref="D479:D480"/>
    <mergeCell ref="E479:E480"/>
    <mergeCell ref="G479:G480"/>
    <mergeCell ref="Q479:Q480"/>
    <mergeCell ref="A474:A478"/>
    <mergeCell ref="B474:B478"/>
    <mergeCell ref="C474:C478"/>
    <mergeCell ref="D474:D478"/>
    <mergeCell ref="E474:E476"/>
    <mergeCell ref="G474:G476"/>
    <mergeCell ref="Q493:Q495"/>
    <mergeCell ref="A496:A502"/>
    <mergeCell ref="B496:B502"/>
    <mergeCell ref="C496:C502"/>
    <mergeCell ref="D496:D502"/>
    <mergeCell ref="E496:E498"/>
    <mergeCell ref="G496:G498"/>
    <mergeCell ref="Q496:Q502"/>
    <mergeCell ref="E499:E502"/>
    <mergeCell ref="G499:G502"/>
    <mergeCell ref="E491:E492"/>
    <mergeCell ref="G491:G492"/>
    <mergeCell ref="A493:A495"/>
    <mergeCell ref="B493:B495"/>
    <mergeCell ref="C493:C495"/>
    <mergeCell ref="D493:D495"/>
    <mergeCell ref="E493:E495"/>
    <mergeCell ref="G493:G495"/>
    <mergeCell ref="Q513:Q515"/>
    <mergeCell ref="A516:A518"/>
    <mergeCell ref="B516:B518"/>
    <mergeCell ref="C516:C518"/>
    <mergeCell ref="D516:D518"/>
    <mergeCell ref="E516:E518"/>
    <mergeCell ref="G516:G518"/>
    <mergeCell ref="Q516:Q518"/>
    <mergeCell ref="A513:A515"/>
    <mergeCell ref="B513:B515"/>
    <mergeCell ref="C513:C515"/>
    <mergeCell ref="D513:D515"/>
    <mergeCell ref="E513:E515"/>
    <mergeCell ref="G513:G515"/>
    <mergeCell ref="Q506:Q509"/>
    <mergeCell ref="A510:A512"/>
    <mergeCell ref="B510:B512"/>
    <mergeCell ref="C510:C512"/>
    <mergeCell ref="D510:D512"/>
    <mergeCell ref="E510:E512"/>
    <mergeCell ref="G510:G512"/>
    <mergeCell ref="Q510:Q512"/>
    <mergeCell ref="A506:A509"/>
    <mergeCell ref="B506:B509"/>
    <mergeCell ref="C506:C509"/>
    <mergeCell ref="D506:D509"/>
    <mergeCell ref="E506:E509"/>
    <mergeCell ref="G506:G509"/>
    <mergeCell ref="Q531:Q535"/>
    <mergeCell ref="E533:E535"/>
    <mergeCell ref="G533:G535"/>
    <mergeCell ref="A536:A541"/>
    <mergeCell ref="B536:B541"/>
    <mergeCell ref="C536:C541"/>
    <mergeCell ref="D536:D541"/>
    <mergeCell ref="E536:E539"/>
    <mergeCell ref="G536:G539"/>
    <mergeCell ref="Q536:Q541"/>
    <mergeCell ref="A531:A535"/>
    <mergeCell ref="B531:B535"/>
    <mergeCell ref="C531:C535"/>
    <mergeCell ref="D531:D535"/>
    <mergeCell ref="E531:E532"/>
    <mergeCell ref="G531:G532"/>
    <mergeCell ref="Q519:Q521"/>
    <mergeCell ref="A523:A530"/>
    <mergeCell ref="B523:B530"/>
    <mergeCell ref="C523:C530"/>
    <mergeCell ref="D523:D530"/>
    <mergeCell ref="E523:E525"/>
    <mergeCell ref="G523:G525"/>
    <mergeCell ref="Q523:Q530"/>
    <mergeCell ref="E526:E530"/>
    <mergeCell ref="G526:G530"/>
    <mergeCell ref="A519:A521"/>
    <mergeCell ref="B519:B521"/>
    <mergeCell ref="C519:C521"/>
    <mergeCell ref="D519:D521"/>
    <mergeCell ref="E519:E521"/>
    <mergeCell ref="G519:G521"/>
    <mergeCell ref="Q543:Q549"/>
    <mergeCell ref="E546:E549"/>
    <mergeCell ref="G546:G549"/>
    <mergeCell ref="A550:A554"/>
    <mergeCell ref="B550:B554"/>
    <mergeCell ref="C550:C554"/>
    <mergeCell ref="D550:D554"/>
    <mergeCell ref="E550:E552"/>
    <mergeCell ref="G550:G552"/>
    <mergeCell ref="Q550:Q554"/>
    <mergeCell ref="E540:E541"/>
    <mergeCell ref="G540:G541"/>
    <mergeCell ref="A543:A549"/>
    <mergeCell ref="B543:B549"/>
    <mergeCell ref="C543:C549"/>
    <mergeCell ref="D543:D549"/>
    <mergeCell ref="E543:E545"/>
    <mergeCell ref="G543:G545"/>
    <mergeCell ref="Q555:Q561"/>
    <mergeCell ref="E560:E561"/>
    <mergeCell ref="G560:G561"/>
    <mergeCell ref="A562:A565"/>
    <mergeCell ref="B562:B565"/>
    <mergeCell ref="C562:C565"/>
    <mergeCell ref="D562:D565"/>
    <mergeCell ref="E562:E565"/>
    <mergeCell ref="G562:G565"/>
    <mergeCell ref="Q562:Q565"/>
    <mergeCell ref="E553:E554"/>
    <mergeCell ref="G553:G554"/>
    <mergeCell ref="A555:A561"/>
    <mergeCell ref="B555:B561"/>
    <mergeCell ref="C555:C561"/>
    <mergeCell ref="D555:D561"/>
    <mergeCell ref="E555:E559"/>
    <mergeCell ref="G555:G559"/>
    <mergeCell ref="E574:E576"/>
    <mergeCell ref="G574:G576"/>
    <mergeCell ref="A577:A580"/>
    <mergeCell ref="B577:B580"/>
    <mergeCell ref="C577:C580"/>
    <mergeCell ref="D577:D580"/>
    <mergeCell ref="E577:E580"/>
    <mergeCell ref="G577:G580"/>
    <mergeCell ref="Q566:Q570"/>
    <mergeCell ref="E568:E570"/>
    <mergeCell ref="G568:G570"/>
    <mergeCell ref="A571:A576"/>
    <mergeCell ref="B571:B576"/>
    <mergeCell ref="C571:C576"/>
    <mergeCell ref="D571:D576"/>
    <mergeCell ref="E571:E573"/>
    <mergeCell ref="G571:G573"/>
    <mergeCell ref="Q571:Q576"/>
    <mergeCell ref="A566:A570"/>
    <mergeCell ref="B566:B570"/>
    <mergeCell ref="C566:C570"/>
    <mergeCell ref="D566:D570"/>
    <mergeCell ref="E566:E567"/>
    <mergeCell ref="G566:G567"/>
    <mergeCell ref="Q583:Q586"/>
    <mergeCell ref="E585:E586"/>
    <mergeCell ref="G585:G586"/>
    <mergeCell ref="A587:A595"/>
    <mergeCell ref="B587:B595"/>
    <mergeCell ref="C587:C595"/>
    <mergeCell ref="D587:D595"/>
    <mergeCell ref="E587:E589"/>
    <mergeCell ref="G587:G589"/>
    <mergeCell ref="Q587:Q595"/>
    <mergeCell ref="A583:A586"/>
    <mergeCell ref="B583:B586"/>
    <mergeCell ref="C583:C586"/>
    <mergeCell ref="D583:D586"/>
    <mergeCell ref="E583:E584"/>
    <mergeCell ref="G583:G584"/>
    <mergeCell ref="Q577:Q580"/>
    <mergeCell ref="A581:A582"/>
    <mergeCell ref="B581:B582"/>
    <mergeCell ref="C581:C582"/>
    <mergeCell ref="D581:D582"/>
    <mergeCell ref="E581:E582"/>
    <mergeCell ref="G581:G582"/>
    <mergeCell ref="Q581:Q582"/>
    <mergeCell ref="Q596:Q603"/>
    <mergeCell ref="E598:E599"/>
    <mergeCell ref="G598:G599"/>
    <mergeCell ref="E600:E601"/>
    <mergeCell ref="G600:G601"/>
    <mergeCell ref="E602:E603"/>
    <mergeCell ref="G602:G603"/>
    <mergeCell ref="E590:E592"/>
    <mergeCell ref="G590:G592"/>
    <mergeCell ref="E593:E595"/>
    <mergeCell ref="G593:G595"/>
    <mergeCell ref="A596:A603"/>
    <mergeCell ref="B596:B603"/>
    <mergeCell ref="C596:C603"/>
    <mergeCell ref="D596:D603"/>
    <mergeCell ref="E596:E597"/>
    <mergeCell ref="G596:G597"/>
    <mergeCell ref="Q612:Q615"/>
    <mergeCell ref="E614:E615"/>
    <mergeCell ref="G614:G615"/>
    <mergeCell ref="A616:A619"/>
    <mergeCell ref="B616:B619"/>
    <mergeCell ref="C616:C619"/>
    <mergeCell ref="D616:D619"/>
    <mergeCell ref="E616:E619"/>
    <mergeCell ref="G616:G619"/>
    <mergeCell ref="Q616:Q619"/>
    <mergeCell ref="A612:A615"/>
    <mergeCell ref="B612:B615"/>
    <mergeCell ref="C612:C615"/>
    <mergeCell ref="D612:D615"/>
    <mergeCell ref="E612:E613"/>
    <mergeCell ref="G612:G613"/>
    <mergeCell ref="Q606:Q608"/>
    <mergeCell ref="A609:A611"/>
    <mergeCell ref="B609:B611"/>
    <mergeCell ref="C609:C611"/>
    <mergeCell ref="D609:D611"/>
    <mergeCell ref="E609:E611"/>
    <mergeCell ref="G609:G611"/>
    <mergeCell ref="Q609:Q611"/>
    <mergeCell ref="A606:A608"/>
    <mergeCell ref="B606:B608"/>
    <mergeCell ref="C606:C608"/>
    <mergeCell ref="D606:D608"/>
    <mergeCell ref="E606:E608"/>
    <mergeCell ref="G606:G608"/>
    <mergeCell ref="Q628:Q633"/>
    <mergeCell ref="E631:E633"/>
    <mergeCell ref="G631:G633"/>
    <mergeCell ref="A634:A637"/>
    <mergeCell ref="B634:B637"/>
    <mergeCell ref="C634:C637"/>
    <mergeCell ref="D634:D637"/>
    <mergeCell ref="E634:E635"/>
    <mergeCell ref="G634:G635"/>
    <mergeCell ref="Q634:Q637"/>
    <mergeCell ref="A628:A633"/>
    <mergeCell ref="B628:B633"/>
    <mergeCell ref="C628:C633"/>
    <mergeCell ref="D628:D633"/>
    <mergeCell ref="E628:E630"/>
    <mergeCell ref="G628:G630"/>
    <mergeCell ref="Q620:Q621"/>
    <mergeCell ref="A622:A627"/>
    <mergeCell ref="B622:B627"/>
    <mergeCell ref="C622:C627"/>
    <mergeCell ref="D622:D627"/>
    <mergeCell ref="E622:E624"/>
    <mergeCell ref="G622:G624"/>
    <mergeCell ref="Q622:Q627"/>
    <mergeCell ref="E625:E627"/>
    <mergeCell ref="G625:G627"/>
    <mergeCell ref="A620:A621"/>
    <mergeCell ref="B620:B621"/>
    <mergeCell ref="C620:C621"/>
    <mergeCell ref="D620:D621"/>
    <mergeCell ref="E620:E621"/>
    <mergeCell ref="G620:G621"/>
    <mergeCell ref="Q638:Q643"/>
    <mergeCell ref="E640:E643"/>
    <mergeCell ref="G640:G643"/>
    <mergeCell ref="A644:A647"/>
    <mergeCell ref="B644:B647"/>
    <mergeCell ref="C644:C647"/>
    <mergeCell ref="D644:D647"/>
    <mergeCell ref="E644:E647"/>
    <mergeCell ref="G644:G647"/>
    <mergeCell ref="Q644:Q647"/>
    <mergeCell ref="E636:E637"/>
    <mergeCell ref="G636:G637"/>
    <mergeCell ref="A638:A643"/>
    <mergeCell ref="B638:B643"/>
    <mergeCell ref="C638:C643"/>
    <mergeCell ref="D638:D643"/>
    <mergeCell ref="E638:E639"/>
    <mergeCell ref="G638:G639"/>
    <mergeCell ref="Q654:Q656"/>
    <mergeCell ref="A657:A659"/>
    <mergeCell ref="B657:B659"/>
    <mergeCell ref="C657:C659"/>
    <mergeCell ref="D657:D659"/>
    <mergeCell ref="E657:E659"/>
    <mergeCell ref="G657:G659"/>
    <mergeCell ref="Q657:Q659"/>
    <mergeCell ref="A654:A656"/>
    <mergeCell ref="B654:B656"/>
    <mergeCell ref="C654:C656"/>
    <mergeCell ref="D654:D656"/>
    <mergeCell ref="E654:E655"/>
    <mergeCell ref="G654:G656"/>
    <mergeCell ref="Q648:Q650"/>
    <mergeCell ref="A651:A653"/>
    <mergeCell ref="B651:B653"/>
    <mergeCell ref="C651:C653"/>
    <mergeCell ref="D651:D653"/>
    <mergeCell ref="E651:E652"/>
    <mergeCell ref="G651:G653"/>
    <mergeCell ref="Q651:Q653"/>
    <mergeCell ref="A648:A650"/>
    <mergeCell ref="B648:B650"/>
    <mergeCell ref="C648:C650"/>
    <mergeCell ref="D648:D650"/>
    <mergeCell ref="E648:E650"/>
    <mergeCell ref="G648:G650"/>
    <mergeCell ref="Q668:Q670"/>
    <mergeCell ref="A671:A677"/>
    <mergeCell ref="B671:B677"/>
    <mergeCell ref="C671:C677"/>
    <mergeCell ref="D671:D677"/>
    <mergeCell ref="E671:E674"/>
    <mergeCell ref="G671:G674"/>
    <mergeCell ref="Q671:Q677"/>
    <mergeCell ref="E675:E677"/>
    <mergeCell ref="G675:G677"/>
    <mergeCell ref="A668:A670"/>
    <mergeCell ref="B668:B670"/>
    <mergeCell ref="C668:C670"/>
    <mergeCell ref="D668:D670"/>
    <mergeCell ref="E668:E670"/>
    <mergeCell ref="G668:G670"/>
    <mergeCell ref="Q660:Q664"/>
    <mergeCell ref="E662:E664"/>
    <mergeCell ref="G662:G664"/>
    <mergeCell ref="A665:A667"/>
    <mergeCell ref="B665:B667"/>
    <mergeCell ref="C665:C667"/>
    <mergeCell ref="D665:D667"/>
    <mergeCell ref="E665:E667"/>
    <mergeCell ref="G665:G667"/>
    <mergeCell ref="Q665:Q667"/>
    <mergeCell ref="A660:A664"/>
    <mergeCell ref="B660:B664"/>
    <mergeCell ref="C660:C664"/>
    <mergeCell ref="D660:D664"/>
    <mergeCell ref="E660:E661"/>
    <mergeCell ref="G660:G661"/>
    <mergeCell ref="E687:E689"/>
    <mergeCell ref="G687:G689"/>
    <mergeCell ref="A692:A698"/>
    <mergeCell ref="B692:B698"/>
    <mergeCell ref="C692:C698"/>
    <mergeCell ref="D692:D698"/>
    <mergeCell ref="E692:E695"/>
    <mergeCell ref="G692:G695"/>
    <mergeCell ref="Q678:Q683"/>
    <mergeCell ref="E681:E683"/>
    <mergeCell ref="G681:G683"/>
    <mergeCell ref="A684:A689"/>
    <mergeCell ref="B684:B689"/>
    <mergeCell ref="C684:C689"/>
    <mergeCell ref="D684:D689"/>
    <mergeCell ref="E684:E686"/>
    <mergeCell ref="G684:G686"/>
    <mergeCell ref="Q684:Q689"/>
    <mergeCell ref="A678:A683"/>
    <mergeCell ref="B678:B683"/>
    <mergeCell ref="C678:C683"/>
    <mergeCell ref="D678:D683"/>
    <mergeCell ref="E678:E680"/>
    <mergeCell ref="G678:G680"/>
    <mergeCell ref="E703:E706"/>
    <mergeCell ref="G703:G706"/>
    <mergeCell ref="A707:A711"/>
    <mergeCell ref="B707:B711"/>
    <mergeCell ref="C707:C711"/>
    <mergeCell ref="D707:D711"/>
    <mergeCell ref="E707:E708"/>
    <mergeCell ref="G707:G708"/>
    <mergeCell ref="Q692:Q698"/>
    <mergeCell ref="E696:E698"/>
    <mergeCell ref="G696:G698"/>
    <mergeCell ref="A699:A706"/>
    <mergeCell ref="B699:B706"/>
    <mergeCell ref="C699:C706"/>
    <mergeCell ref="D699:D706"/>
    <mergeCell ref="E699:E702"/>
    <mergeCell ref="G699:G702"/>
    <mergeCell ref="Q699:Q706"/>
    <mergeCell ref="E715:E716"/>
    <mergeCell ref="G715:G716"/>
    <mergeCell ref="A717:A720"/>
    <mergeCell ref="B717:B720"/>
    <mergeCell ref="C717:C720"/>
    <mergeCell ref="D717:D720"/>
    <mergeCell ref="E717:E718"/>
    <mergeCell ref="G717:G718"/>
    <mergeCell ref="Q707:Q711"/>
    <mergeCell ref="E709:E711"/>
    <mergeCell ref="G709:G711"/>
    <mergeCell ref="A712:A716"/>
    <mergeCell ref="B712:B716"/>
    <mergeCell ref="C712:C716"/>
    <mergeCell ref="D712:D716"/>
    <mergeCell ref="E712:E714"/>
    <mergeCell ref="G712:G714"/>
    <mergeCell ref="Q712:Q716"/>
    <mergeCell ref="E724:E726"/>
    <mergeCell ref="G724:G726"/>
    <mergeCell ref="A727:A728"/>
    <mergeCell ref="B727:B728"/>
    <mergeCell ref="C727:C728"/>
    <mergeCell ref="D727:D728"/>
    <mergeCell ref="E727:E728"/>
    <mergeCell ref="G727:G728"/>
    <mergeCell ref="Q717:Q720"/>
    <mergeCell ref="E719:E720"/>
    <mergeCell ref="G719:G720"/>
    <mergeCell ref="A721:A726"/>
    <mergeCell ref="B721:B726"/>
    <mergeCell ref="C721:C726"/>
    <mergeCell ref="D721:D726"/>
    <mergeCell ref="E721:E723"/>
    <mergeCell ref="G721:G723"/>
    <mergeCell ref="Q721:Q726"/>
    <mergeCell ref="Q731:Q732"/>
    <mergeCell ref="A733:A735"/>
    <mergeCell ref="B733:B735"/>
    <mergeCell ref="C733:C735"/>
    <mergeCell ref="D733:D735"/>
    <mergeCell ref="E733:E735"/>
    <mergeCell ref="G733:G735"/>
    <mergeCell ref="Q733:Q735"/>
    <mergeCell ref="A731:A732"/>
    <mergeCell ref="B731:B732"/>
    <mergeCell ref="C731:C732"/>
    <mergeCell ref="D731:D732"/>
    <mergeCell ref="E731:E732"/>
    <mergeCell ref="G731:G732"/>
    <mergeCell ref="Q727:Q728"/>
    <mergeCell ref="A729:A730"/>
    <mergeCell ref="B729:B730"/>
    <mergeCell ref="C729:C730"/>
    <mergeCell ref="D729:D730"/>
    <mergeCell ref="E729:E730"/>
    <mergeCell ref="G729:G730"/>
    <mergeCell ref="Q729:Q730"/>
    <mergeCell ref="E746:E748"/>
    <mergeCell ref="G746:G748"/>
    <mergeCell ref="A749:A754"/>
    <mergeCell ref="B749:B754"/>
    <mergeCell ref="C749:C754"/>
    <mergeCell ref="D749:D754"/>
    <mergeCell ref="E749:E750"/>
    <mergeCell ref="G749:G750"/>
    <mergeCell ref="Q736:Q742"/>
    <mergeCell ref="E739:E742"/>
    <mergeCell ref="G739:G742"/>
    <mergeCell ref="A743:A748"/>
    <mergeCell ref="B743:B748"/>
    <mergeCell ref="C743:C748"/>
    <mergeCell ref="D743:D748"/>
    <mergeCell ref="E743:E745"/>
    <mergeCell ref="G743:G745"/>
    <mergeCell ref="Q743:Q748"/>
    <mergeCell ref="A736:A742"/>
    <mergeCell ref="B736:B742"/>
    <mergeCell ref="C736:C742"/>
    <mergeCell ref="D736:D742"/>
    <mergeCell ref="E736:E738"/>
    <mergeCell ref="G736:G738"/>
    <mergeCell ref="Q757:Q758"/>
    <mergeCell ref="A759:A761"/>
    <mergeCell ref="B759:B761"/>
    <mergeCell ref="C759:C761"/>
    <mergeCell ref="D759:D761"/>
    <mergeCell ref="E759:E761"/>
    <mergeCell ref="G759:G761"/>
    <mergeCell ref="Q759:Q761"/>
    <mergeCell ref="A757:A758"/>
    <mergeCell ref="B757:B758"/>
    <mergeCell ref="C757:C758"/>
    <mergeCell ref="D757:D758"/>
    <mergeCell ref="E757:E758"/>
    <mergeCell ref="G757:G758"/>
    <mergeCell ref="Q749:Q754"/>
    <mergeCell ref="E751:E754"/>
    <mergeCell ref="G751:G754"/>
    <mergeCell ref="A755:A756"/>
    <mergeCell ref="B755:B756"/>
    <mergeCell ref="C755:C756"/>
    <mergeCell ref="D755:D756"/>
    <mergeCell ref="E755:E756"/>
    <mergeCell ref="G755:G756"/>
    <mergeCell ref="Q755:Q756"/>
    <mergeCell ref="E770:E772"/>
    <mergeCell ref="G770:G772"/>
    <mergeCell ref="A773:A776"/>
    <mergeCell ref="B773:B776"/>
    <mergeCell ref="C773:C776"/>
    <mergeCell ref="D773:D776"/>
    <mergeCell ref="E773:E775"/>
    <mergeCell ref="G773:G775"/>
    <mergeCell ref="Q762:Q766"/>
    <mergeCell ref="E765:E766"/>
    <mergeCell ref="G765:G766"/>
    <mergeCell ref="A767:A772"/>
    <mergeCell ref="B767:B772"/>
    <mergeCell ref="C767:C772"/>
    <mergeCell ref="D767:D772"/>
    <mergeCell ref="E767:E769"/>
    <mergeCell ref="G767:G769"/>
    <mergeCell ref="Q767:Q772"/>
    <mergeCell ref="A762:A766"/>
    <mergeCell ref="B762:B766"/>
    <mergeCell ref="C762:C766"/>
    <mergeCell ref="D762:D766"/>
    <mergeCell ref="E762:E764"/>
    <mergeCell ref="G762:G764"/>
    <mergeCell ref="Q781:Q786"/>
    <mergeCell ref="E783:E786"/>
    <mergeCell ref="G783:G786"/>
    <mergeCell ref="A787:A788"/>
    <mergeCell ref="B787:B788"/>
    <mergeCell ref="C787:C788"/>
    <mergeCell ref="D787:D788"/>
    <mergeCell ref="E787:E788"/>
    <mergeCell ref="G787:G788"/>
    <mergeCell ref="Q787:Q788"/>
    <mergeCell ref="A781:A786"/>
    <mergeCell ref="B781:B786"/>
    <mergeCell ref="C781:C786"/>
    <mergeCell ref="D781:D786"/>
    <mergeCell ref="E781:E782"/>
    <mergeCell ref="G781:G782"/>
    <mergeCell ref="Q773:Q776"/>
    <mergeCell ref="A777:A780"/>
    <mergeCell ref="B777:B780"/>
    <mergeCell ref="C777:C780"/>
    <mergeCell ref="D777:D780"/>
    <mergeCell ref="E777:E778"/>
    <mergeCell ref="G777:G778"/>
    <mergeCell ref="Q777:Q780"/>
    <mergeCell ref="E779:E780"/>
    <mergeCell ref="G779:G780"/>
    <mergeCell ref="Q793:Q795"/>
    <mergeCell ref="A796:A800"/>
    <mergeCell ref="B796:B800"/>
    <mergeCell ref="C796:C800"/>
    <mergeCell ref="D796:D800"/>
    <mergeCell ref="E796:E798"/>
    <mergeCell ref="G796:G798"/>
    <mergeCell ref="Q796:Q800"/>
    <mergeCell ref="E799:E800"/>
    <mergeCell ref="G799:G800"/>
    <mergeCell ref="A793:A795"/>
    <mergeCell ref="B793:B795"/>
    <mergeCell ref="C793:C795"/>
    <mergeCell ref="D793:D795"/>
    <mergeCell ref="E793:E795"/>
    <mergeCell ref="G793:G795"/>
    <mergeCell ref="Q789:Q790"/>
    <mergeCell ref="A791:A792"/>
    <mergeCell ref="B791:B792"/>
    <mergeCell ref="C791:C792"/>
    <mergeCell ref="D791:D792"/>
    <mergeCell ref="E791:E792"/>
    <mergeCell ref="G791:G792"/>
    <mergeCell ref="Q791:Q792"/>
    <mergeCell ref="A789:A790"/>
    <mergeCell ref="B789:B790"/>
    <mergeCell ref="C789:C790"/>
    <mergeCell ref="D789:D790"/>
    <mergeCell ref="E789:E790"/>
    <mergeCell ref="G789:G790"/>
    <mergeCell ref="Q807:Q810"/>
    <mergeCell ref="E809:E810"/>
    <mergeCell ref="G809:G810"/>
    <mergeCell ref="A811:A815"/>
    <mergeCell ref="B811:B815"/>
    <mergeCell ref="C811:C815"/>
    <mergeCell ref="D811:D815"/>
    <mergeCell ref="E811:E813"/>
    <mergeCell ref="G811:G813"/>
    <mergeCell ref="Q811:Q815"/>
    <mergeCell ref="A807:A810"/>
    <mergeCell ref="B807:B810"/>
    <mergeCell ref="C807:C810"/>
    <mergeCell ref="D807:D810"/>
    <mergeCell ref="E807:E808"/>
    <mergeCell ref="G807:G808"/>
    <mergeCell ref="Q801:Q802"/>
    <mergeCell ref="A803:A806"/>
    <mergeCell ref="B803:B806"/>
    <mergeCell ref="C803:C806"/>
    <mergeCell ref="D803:D806"/>
    <mergeCell ref="E803:E804"/>
    <mergeCell ref="G803:G804"/>
    <mergeCell ref="Q803:Q806"/>
    <mergeCell ref="E805:E806"/>
    <mergeCell ref="G805:G806"/>
    <mergeCell ref="A801:A802"/>
    <mergeCell ref="B801:B802"/>
    <mergeCell ref="C801:C802"/>
    <mergeCell ref="D801:D802"/>
    <mergeCell ref="E801:E802"/>
    <mergeCell ref="G801:G802"/>
    <mergeCell ref="Q816:Q817"/>
    <mergeCell ref="A818:A821"/>
    <mergeCell ref="B818:B821"/>
    <mergeCell ref="C818:C821"/>
    <mergeCell ref="D818:D821"/>
    <mergeCell ref="E818:E819"/>
    <mergeCell ref="G818:G819"/>
    <mergeCell ref="Q818:Q821"/>
    <mergeCell ref="E820:E821"/>
    <mergeCell ref="G820:G821"/>
    <mergeCell ref="E814:E815"/>
    <mergeCell ref="G814:G815"/>
    <mergeCell ref="A816:A817"/>
    <mergeCell ref="B816:B817"/>
    <mergeCell ref="C816:C817"/>
    <mergeCell ref="D816:D817"/>
    <mergeCell ref="E816:E817"/>
    <mergeCell ref="G816:G817"/>
    <mergeCell ref="E830:E832"/>
    <mergeCell ref="G830:G832"/>
    <mergeCell ref="E833:E834"/>
    <mergeCell ref="G833:G834"/>
    <mergeCell ref="A835:A838"/>
    <mergeCell ref="B835:B838"/>
    <mergeCell ref="C835:C838"/>
    <mergeCell ref="D835:D838"/>
    <mergeCell ref="E835:E836"/>
    <mergeCell ref="G835:G836"/>
    <mergeCell ref="Q822:Q827"/>
    <mergeCell ref="E825:E827"/>
    <mergeCell ref="G825:G827"/>
    <mergeCell ref="A828:A834"/>
    <mergeCell ref="B828:B834"/>
    <mergeCell ref="C828:C834"/>
    <mergeCell ref="D828:D834"/>
    <mergeCell ref="E828:E829"/>
    <mergeCell ref="G828:G829"/>
    <mergeCell ref="Q828:Q834"/>
    <mergeCell ref="A822:A827"/>
    <mergeCell ref="B822:B827"/>
    <mergeCell ref="C822:C827"/>
    <mergeCell ref="D822:D827"/>
    <mergeCell ref="E822:E824"/>
    <mergeCell ref="G822:G824"/>
    <mergeCell ref="Q844:Q847"/>
    <mergeCell ref="A848:A851"/>
    <mergeCell ref="B848:B851"/>
    <mergeCell ref="C848:C851"/>
    <mergeCell ref="D848:D851"/>
    <mergeCell ref="E848:E851"/>
    <mergeCell ref="G848:G851"/>
    <mergeCell ref="Q848:Q851"/>
    <mergeCell ref="E842:E843"/>
    <mergeCell ref="G842:G843"/>
    <mergeCell ref="A844:A847"/>
    <mergeCell ref="B844:B847"/>
    <mergeCell ref="C844:C847"/>
    <mergeCell ref="D844:D847"/>
    <mergeCell ref="E844:E846"/>
    <mergeCell ref="G844:G846"/>
    <mergeCell ref="Q835:Q838"/>
    <mergeCell ref="E837:E838"/>
    <mergeCell ref="G837:G838"/>
    <mergeCell ref="A840:A843"/>
    <mergeCell ref="B840:B843"/>
    <mergeCell ref="C840:C843"/>
    <mergeCell ref="D840:D843"/>
    <mergeCell ref="E840:E841"/>
    <mergeCell ref="G840:G841"/>
    <mergeCell ref="Q840:Q843"/>
    <mergeCell ref="E859:E860"/>
    <mergeCell ref="G859:G860"/>
    <mergeCell ref="A861:A866"/>
    <mergeCell ref="B861:B866"/>
    <mergeCell ref="C861:C866"/>
    <mergeCell ref="D861:D866"/>
    <mergeCell ref="E861:E863"/>
    <mergeCell ref="G861:G863"/>
    <mergeCell ref="Q852:Q856"/>
    <mergeCell ref="E855:E856"/>
    <mergeCell ref="G855:G856"/>
    <mergeCell ref="A857:A860"/>
    <mergeCell ref="B857:B860"/>
    <mergeCell ref="C857:C860"/>
    <mergeCell ref="D857:D860"/>
    <mergeCell ref="E857:E858"/>
    <mergeCell ref="G857:G858"/>
    <mergeCell ref="Q857:Q860"/>
    <mergeCell ref="A852:A856"/>
    <mergeCell ref="B852:B856"/>
    <mergeCell ref="C852:C856"/>
    <mergeCell ref="D852:D856"/>
    <mergeCell ref="E852:E854"/>
    <mergeCell ref="G852:G854"/>
    <mergeCell ref="E870:E871"/>
    <mergeCell ref="G870:G871"/>
    <mergeCell ref="A873:A874"/>
    <mergeCell ref="B873:B874"/>
    <mergeCell ref="C873:C874"/>
    <mergeCell ref="D873:D874"/>
    <mergeCell ref="E873:E874"/>
    <mergeCell ref="G873:G874"/>
    <mergeCell ref="Q861:Q866"/>
    <mergeCell ref="E864:E866"/>
    <mergeCell ref="G864:G866"/>
    <mergeCell ref="A867:A871"/>
    <mergeCell ref="B867:B871"/>
    <mergeCell ref="C867:C871"/>
    <mergeCell ref="D867:D871"/>
    <mergeCell ref="E867:E869"/>
    <mergeCell ref="G867:G869"/>
    <mergeCell ref="Q867:Q871"/>
    <mergeCell ref="Q880:Q888"/>
    <mergeCell ref="E885:E888"/>
    <mergeCell ref="G885:G888"/>
    <mergeCell ref="A889:A890"/>
    <mergeCell ref="B889:B890"/>
    <mergeCell ref="C889:C890"/>
    <mergeCell ref="D889:D890"/>
    <mergeCell ref="E889:E890"/>
    <mergeCell ref="G889:G890"/>
    <mergeCell ref="Q889:Q890"/>
    <mergeCell ref="A880:A888"/>
    <mergeCell ref="B880:B888"/>
    <mergeCell ref="C880:C888"/>
    <mergeCell ref="D880:D888"/>
    <mergeCell ref="E880:E884"/>
    <mergeCell ref="G880:G884"/>
    <mergeCell ref="Q873:Q874"/>
    <mergeCell ref="A875:A879"/>
    <mergeCell ref="B875:B879"/>
    <mergeCell ref="C875:C879"/>
    <mergeCell ref="D875:D879"/>
    <mergeCell ref="E875:E877"/>
    <mergeCell ref="G875:G877"/>
    <mergeCell ref="Q875:Q879"/>
    <mergeCell ref="E878:E879"/>
    <mergeCell ref="G878:G879"/>
    <mergeCell ref="E899:E902"/>
    <mergeCell ref="G899:G902"/>
    <mergeCell ref="A904:A908"/>
    <mergeCell ref="B904:B908"/>
    <mergeCell ref="C904:C908"/>
    <mergeCell ref="D904:D908"/>
    <mergeCell ref="E904:E906"/>
    <mergeCell ref="G904:G906"/>
    <mergeCell ref="Q891:Q894"/>
    <mergeCell ref="E893:E894"/>
    <mergeCell ref="G893:G894"/>
    <mergeCell ref="A895:A902"/>
    <mergeCell ref="B895:B902"/>
    <mergeCell ref="C895:C902"/>
    <mergeCell ref="D895:D902"/>
    <mergeCell ref="E895:E898"/>
    <mergeCell ref="G895:G898"/>
    <mergeCell ref="Q895:Q902"/>
    <mergeCell ref="A891:A894"/>
    <mergeCell ref="B891:B894"/>
    <mergeCell ref="C891:C894"/>
    <mergeCell ref="D891:D894"/>
    <mergeCell ref="E891:E892"/>
    <mergeCell ref="G891:G892"/>
    <mergeCell ref="E912:E914"/>
    <mergeCell ref="G912:G914"/>
    <mergeCell ref="A915:A917"/>
    <mergeCell ref="B915:B917"/>
    <mergeCell ref="C915:C917"/>
    <mergeCell ref="D915:D917"/>
    <mergeCell ref="E915:E917"/>
    <mergeCell ref="G915:G917"/>
    <mergeCell ref="Q904:Q908"/>
    <mergeCell ref="E907:E908"/>
    <mergeCell ref="G907:G908"/>
    <mergeCell ref="A909:A914"/>
    <mergeCell ref="B909:B914"/>
    <mergeCell ref="C909:C914"/>
    <mergeCell ref="D909:D914"/>
    <mergeCell ref="E909:E911"/>
    <mergeCell ref="G909:G911"/>
    <mergeCell ref="Q909:Q914"/>
    <mergeCell ref="Q922:Q924"/>
    <mergeCell ref="A925:A927"/>
    <mergeCell ref="B925:B927"/>
    <mergeCell ref="C925:C927"/>
    <mergeCell ref="D925:D927"/>
    <mergeCell ref="E925:E927"/>
    <mergeCell ref="G925:G927"/>
    <mergeCell ref="Q925:Q927"/>
    <mergeCell ref="A922:A924"/>
    <mergeCell ref="B922:B924"/>
    <mergeCell ref="C922:C924"/>
    <mergeCell ref="D922:D924"/>
    <mergeCell ref="E922:E924"/>
    <mergeCell ref="G922:G924"/>
    <mergeCell ref="Q915:Q917"/>
    <mergeCell ref="A918:A921"/>
    <mergeCell ref="B918:B921"/>
    <mergeCell ref="C918:C921"/>
    <mergeCell ref="D918:D921"/>
    <mergeCell ref="E918:E919"/>
    <mergeCell ref="G918:G919"/>
    <mergeCell ref="Q918:Q921"/>
    <mergeCell ref="E920:E921"/>
    <mergeCell ref="G920:G921"/>
    <mergeCell ref="Q938:Q941"/>
    <mergeCell ref="E940:E941"/>
    <mergeCell ref="G940:G941"/>
    <mergeCell ref="A942:A946"/>
    <mergeCell ref="B942:B946"/>
    <mergeCell ref="C942:C946"/>
    <mergeCell ref="D942:D946"/>
    <mergeCell ref="E942:E943"/>
    <mergeCell ref="G942:G943"/>
    <mergeCell ref="Q942:Q946"/>
    <mergeCell ref="A938:A941"/>
    <mergeCell ref="B938:B941"/>
    <mergeCell ref="C938:C941"/>
    <mergeCell ref="D938:D941"/>
    <mergeCell ref="E938:E939"/>
    <mergeCell ref="G938:G939"/>
    <mergeCell ref="Q928:Q937"/>
    <mergeCell ref="E930:E933"/>
    <mergeCell ref="G930:G933"/>
    <mergeCell ref="E934:E935"/>
    <mergeCell ref="G934:G935"/>
    <mergeCell ref="E936:E937"/>
    <mergeCell ref="G936:G937"/>
    <mergeCell ref="A928:A937"/>
    <mergeCell ref="B928:B937"/>
    <mergeCell ref="C928:C937"/>
    <mergeCell ref="D928:D937"/>
    <mergeCell ref="E928:E929"/>
    <mergeCell ref="G928:G929"/>
    <mergeCell ref="Q947:Q951"/>
    <mergeCell ref="E950:E951"/>
    <mergeCell ref="G950:G951"/>
    <mergeCell ref="A953:A959"/>
    <mergeCell ref="B953:B959"/>
    <mergeCell ref="C953:C959"/>
    <mergeCell ref="D953:D959"/>
    <mergeCell ref="E953:E955"/>
    <mergeCell ref="G953:G955"/>
    <mergeCell ref="Q953:Q959"/>
    <mergeCell ref="E944:E946"/>
    <mergeCell ref="G944:G946"/>
    <mergeCell ref="A947:A951"/>
    <mergeCell ref="B947:B951"/>
    <mergeCell ref="C947:C951"/>
    <mergeCell ref="D947:D951"/>
    <mergeCell ref="E947:E949"/>
    <mergeCell ref="G947:G949"/>
    <mergeCell ref="Q960:Q964"/>
    <mergeCell ref="A966:A976"/>
    <mergeCell ref="B966:B976"/>
    <mergeCell ref="C966:C976"/>
    <mergeCell ref="D966:D976"/>
    <mergeCell ref="E966:E968"/>
    <mergeCell ref="G966:G968"/>
    <mergeCell ref="Q966:Q976"/>
    <mergeCell ref="E969:E971"/>
    <mergeCell ref="G969:G971"/>
    <mergeCell ref="E956:E959"/>
    <mergeCell ref="G956:G959"/>
    <mergeCell ref="A960:A964"/>
    <mergeCell ref="B960:B964"/>
    <mergeCell ref="C960:C964"/>
    <mergeCell ref="D960:D964"/>
    <mergeCell ref="E960:E963"/>
    <mergeCell ref="G960:G963"/>
    <mergeCell ref="Q977:Q981"/>
    <mergeCell ref="E980:E981"/>
    <mergeCell ref="G980:G981"/>
    <mergeCell ref="A983:A988"/>
    <mergeCell ref="B983:B988"/>
    <mergeCell ref="C983:C988"/>
    <mergeCell ref="D983:D988"/>
    <mergeCell ref="E983:E985"/>
    <mergeCell ref="G983:G985"/>
    <mergeCell ref="Q983:Q988"/>
    <mergeCell ref="E972:E976"/>
    <mergeCell ref="G972:G976"/>
    <mergeCell ref="A977:A981"/>
    <mergeCell ref="B977:B981"/>
    <mergeCell ref="C977:C981"/>
    <mergeCell ref="D977:D981"/>
    <mergeCell ref="E977:E978"/>
    <mergeCell ref="G977:G978"/>
    <mergeCell ref="Q989:Q996"/>
    <mergeCell ref="E994:E996"/>
    <mergeCell ref="G994:G996"/>
    <mergeCell ref="A997:A1001"/>
    <mergeCell ref="B997:B1001"/>
    <mergeCell ref="C997:C1001"/>
    <mergeCell ref="D997:D1001"/>
    <mergeCell ref="E997:E999"/>
    <mergeCell ref="G997:G999"/>
    <mergeCell ref="Q997:Q1001"/>
    <mergeCell ref="E986:E988"/>
    <mergeCell ref="G986:G988"/>
    <mergeCell ref="A989:A996"/>
    <mergeCell ref="B989:B996"/>
    <mergeCell ref="C989:C996"/>
    <mergeCell ref="D989:D996"/>
    <mergeCell ref="E989:E993"/>
    <mergeCell ref="G989:G993"/>
    <mergeCell ref="Q1002:Q1007"/>
    <mergeCell ref="E1005:E1007"/>
    <mergeCell ref="G1005:G1007"/>
    <mergeCell ref="A1008:A1010"/>
    <mergeCell ref="B1008:B1010"/>
    <mergeCell ref="C1008:C1010"/>
    <mergeCell ref="D1008:D1010"/>
    <mergeCell ref="E1008:E1010"/>
    <mergeCell ref="G1008:G1010"/>
    <mergeCell ref="Q1008:Q1010"/>
    <mergeCell ref="E1000:E1001"/>
    <mergeCell ref="G1000:G1001"/>
    <mergeCell ref="A1002:A1007"/>
    <mergeCell ref="B1002:B1007"/>
    <mergeCell ref="C1002:C1007"/>
    <mergeCell ref="D1002:D1007"/>
    <mergeCell ref="E1002:E1004"/>
    <mergeCell ref="G1002:G1004"/>
    <mergeCell ref="Q1019:Q1022"/>
    <mergeCell ref="A1023:A1026"/>
    <mergeCell ref="B1023:B1026"/>
    <mergeCell ref="C1023:C1026"/>
    <mergeCell ref="D1023:D1026"/>
    <mergeCell ref="E1023:E1026"/>
    <mergeCell ref="G1023:G1026"/>
    <mergeCell ref="Q1023:Q1026"/>
    <mergeCell ref="A1019:A1022"/>
    <mergeCell ref="B1019:B1022"/>
    <mergeCell ref="C1019:C1022"/>
    <mergeCell ref="D1019:D1022"/>
    <mergeCell ref="E1019:E1022"/>
    <mergeCell ref="G1019:G1022"/>
    <mergeCell ref="Q1011:Q1014"/>
    <mergeCell ref="A1015:A1018"/>
    <mergeCell ref="B1015:B1018"/>
    <mergeCell ref="C1015:C1018"/>
    <mergeCell ref="D1015:D1018"/>
    <mergeCell ref="E1015:E1018"/>
    <mergeCell ref="G1015:G1018"/>
    <mergeCell ref="Q1015:Q1018"/>
    <mergeCell ref="A1011:A1014"/>
    <mergeCell ref="B1011:B1014"/>
    <mergeCell ref="C1011:C1014"/>
    <mergeCell ref="D1011:D1014"/>
    <mergeCell ref="E1011:E1014"/>
    <mergeCell ref="G1011:G1014"/>
    <mergeCell ref="Q1032:Q1043"/>
    <mergeCell ref="E1036:E1043"/>
    <mergeCell ref="G1036:G1043"/>
    <mergeCell ref="A1044:A1045"/>
    <mergeCell ref="B1044:B1045"/>
    <mergeCell ref="C1044:C1045"/>
    <mergeCell ref="D1044:D1045"/>
    <mergeCell ref="E1044:E1045"/>
    <mergeCell ref="G1044:G1045"/>
    <mergeCell ref="Q1044:Q1045"/>
    <mergeCell ref="A1032:A1043"/>
    <mergeCell ref="B1032:B1043"/>
    <mergeCell ref="C1032:C1043"/>
    <mergeCell ref="D1032:D1043"/>
    <mergeCell ref="E1032:E1035"/>
    <mergeCell ref="G1032:G1035"/>
    <mergeCell ref="Q1027:Q1028"/>
    <mergeCell ref="A1029:A1031"/>
    <mergeCell ref="B1029:B1031"/>
    <mergeCell ref="C1029:C1031"/>
    <mergeCell ref="D1029:D1031"/>
    <mergeCell ref="E1029:E1031"/>
    <mergeCell ref="G1029:G1031"/>
    <mergeCell ref="Q1029:Q1031"/>
    <mergeCell ref="A1027:A1028"/>
    <mergeCell ref="B1027:B1028"/>
    <mergeCell ref="C1027:C1028"/>
    <mergeCell ref="D1027:D1028"/>
    <mergeCell ref="E1027:E1028"/>
    <mergeCell ref="G1027:G1028"/>
    <mergeCell ref="Q1055:Q1057"/>
    <mergeCell ref="A1058:A1064"/>
    <mergeCell ref="B1058:B1064"/>
    <mergeCell ref="C1058:C1064"/>
    <mergeCell ref="D1058:D1064"/>
    <mergeCell ref="E1058:E1059"/>
    <mergeCell ref="G1058:G1059"/>
    <mergeCell ref="Q1058:Q1064"/>
    <mergeCell ref="E1060:E1064"/>
    <mergeCell ref="G1060:G1064"/>
    <mergeCell ref="A1055:A1057"/>
    <mergeCell ref="B1055:B1057"/>
    <mergeCell ref="C1055:C1057"/>
    <mergeCell ref="D1055:D1057"/>
    <mergeCell ref="E1055:E1057"/>
    <mergeCell ref="G1055:G1057"/>
    <mergeCell ref="Q1046:Q1047"/>
    <mergeCell ref="A1048:A1054"/>
    <mergeCell ref="B1048:B1054"/>
    <mergeCell ref="C1048:C1054"/>
    <mergeCell ref="D1048:D1054"/>
    <mergeCell ref="E1048:E1051"/>
    <mergeCell ref="G1048:G1051"/>
    <mergeCell ref="Q1048:Q1054"/>
    <mergeCell ref="E1052:E1054"/>
    <mergeCell ref="G1052:G1054"/>
    <mergeCell ref="A1046:A1047"/>
    <mergeCell ref="B1046:B1047"/>
    <mergeCell ref="C1046:C1047"/>
    <mergeCell ref="D1046:D1047"/>
    <mergeCell ref="E1046:E1047"/>
    <mergeCell ref="G1046:G1047"/>
    <mergeCell ref="Q1071:Q1072"/>
    <mergeCell ref="A1073:A1078"/>
    <mergeCell ref="B1073:B1078"/>
    <mergeCell ref="C1073:C1078"/>
    <mergeCell ref="D1073:D1078"/>
    <mergeCell ref="E1073:E1076"/>
    <mergeCell ref="G1073:G1076"/>
    <mergeCell ref="Q1073:Q1078"/>
    <mergeCell ref="E1077:E1078"/>
    <mergeCell ref="G1077:G1078"/>
    <mergeCell ref="A1071:A1072"/>
    <mergeCell ref="B1071:B1072"/>
    <mergeCell ref="C1071:C1072"/>
    <mergeCell ref="D1071:D1072"/>
    <mergeCell ref="E1071:E1072"/>
    <mergeCell ref="G1071:G1072"/>
    <mergeCell ref="Q1065:Q1067"/>
    <mergeCell ref="A1068:A1070"/>
    <mergeCell ref="B1068:B1070"/>
    <mergeCell ref="C1068:C1070"/>
    <mergeCell ref="D1068:D1070"/>
    <mergeCell ref="E1068:E1070"/>
    <mergeCell ref="G1068:G1070"/>
    <mergeCell ref="Q1068:Q1070"/>
    <mergeCell ref="A1065:A1067"/>
    <mergeCell ref="B1065:B1067"/>
    <mergeCell ref="C1065:C1067"/>
    <mergeCell ref="D1065:D1067"/>
    <mergeCell ref="E1065:E1067"/>
    <mergeCell ref="G1065:G1067"/>
    <mergeCell ref="Q1085:Q1087"/>
    <mergeCell ref="A1088:A1089"/>
    <mergeCell ref="B1088:B1089"/>
    <mergeCell ref="C1088:C1089"/>
    <mergeCell ref="D1088:D1089"/>
    <mergeCell ref="E1088:E1089"/>
    <mergeCell ref="G1088:G1089"/>
    <mergeCell ref="Q1088:Q1089"/>
    <mergeCell ref="A1085:A1087"/>
    <mergeCell ref="B1085:B1087"/>
    <mergeCell ref="C1085:C1087"/>
    <mergeCell ref="D1085:D1087"/>
    <mergeCell ref="E1085:E1087"/>
    <mergeCell ref="G1085:G1087"/>
    <mergeCell ref="Q1079:Q1082"/>
    <mergeCell ref="A1083:A1084"/>
    <mergeCell ref="B1083:B1084"/>
    <mergeCell ref="C1083:C1084"/>
    <mergeCell ref="D1083:D1084"/>
    <mergeCell ref="E1083:E1084"/>
    <mergeCell ref="G1083:G1084"/>
    <mergeCell ref="Q1083:Q1084"/>
    <mergeCell ref="A1079:A1082"/>
    <mergeCell ref="B1079:B1082"/>
    <mergeCell ref="C1079:C1082"/>
    <mergeCell ref="D1079:D1082"/>
    <mergeCell ref="E1079:E1082"/>
    <mergeCell ref="G1079:G1082"/>
    <mergeCell ref="Q1098:Q1099"/>
    <mergeCell ref="A1100:A1104"/>
    <mergeCell ref="B1100:B1104"/>
    <mergeCell ref="C1100:C1104"/>
    <mergeCell ref="D1100:D1104"/>
    <mergeCell ref="E1100:E1104"/>
    <mergeCell ref="G1100:G1104"/>
    <mergeCell ref="Q1100:Q1104"/>
    <mergeCell ref="A1098:A1099"/>
    <mergeCell ref="B1098:B1099"/>
    <mergeCell ref="C1098:C1099"/>
    <mergeCell ref="D1098:D1099"/>
    <mergeCell ref="E1098:E1099"/>
    <mergeCell ref="G1098:G1099"/>
    <mergeCell ref="Q1090:Q1094"/>
    <mergeCell ref="A1095:A1097"/>
    <mergeCell ref="B1095:B1097"/>
    <mergeCell ref="C1095:C1097"/>
    <mergeCell ref="D1095:D1097"/>
    <mergeCell ref="E1095:E1097"/>
    <mergeCell ref="G1095:G1097"/>
    <mergeCell ref="Q1095:Q1097"/>
    <mergeCell ref="A1090:A1094"/>
    <mergeCell ref="B1090:B1094"/>
    <mergeCell ref="C1090:C1094"/>
    <mergeCell ref="D1090:D1094"/>
    <mergeCell ref="E1090:E1094"/>
    <mergeCell ref="G1090:G1094"/>
    <mergeCell ref="Q1111:Q1112"/>
    <mergeCell ref="A1113:A1115"/>
    <mergeCell ref="B1113:B1115"/>
    <mergeCell ref="C1113:C1115"/>
    <mergeCell ref="D1113:D1115"/>
    <mergeCell ref="E1113:E1115"/>
    <mergeCell ref="G1113:G1115"/>
    <mergeCell ref="Q1113:Q1115"/>
    <mergeCell ref="A1111:A1112"/>
    <mergeCell ref="B1111:B1112"/>
    <mergeCell ref="C1111:C1112"/>
    <mergeCell ref="D1111:D1112"/>
    <mergeCell ref="E1111:E1112"/>
    <mergeCell ref="G1111:G1112"/>
    <mergeCell ref="Q1105:Q1107"/>
    <mergeCell ref="A1108:A1110"/>
    <mergeCell ref="B1108:B1110"/>
    <mergeCell ref="C1108:C1110"/>
    <mergeCell ref="D1108:D1110"/>
    <mergeCell ref="E1108:E1110"/>
    <mergeCell ref="G1108:G1110"/>
    <mergeCell ref="Q1108:Q1110"/>
    <mergeCell ref="A1105:A1107"/>
    <mergeCell ref="B1105:B1107"/>
    <mergeCell ref="C1105:C1107"/>
    <mergeCell ref="D1105:D1107"/>
    <mergeCell ref="E1105:E1107"/>
    <mergeCell ref="G1105:G1107"/>
    <mergeCell ref="Q1123:Q1125"/>
    <mergeCell ref="A1126:A1127"/>
    <mergeCell ref="B1126:B1127"/>
    <mergeCell ref="C1126:C1127"/>
    <mergeCell ref="D1126:D1127"/>
    <mergeCell ref="E1126:E1127"/>
    <mergeCell ref="G1126:G1127"/>
    <mergeCell ref="Q1126:Q1127"/>
    <mergeCell ref="A1123:A1125"/>
    <mergeCell ref="B1123:B1125"/>
    <mergeCell ref="C1123:C1125"/>
    <mergeCell ref="D1123:D1125"/>
    <mergeCell ref="E1123:E1125"/>
    <mergeCell ref="G1123:G1125"/>
    <mergeCell ref="Q1116:Q1120"/>
    <mergeCell ref="A1121:A1122"/>
    <mergeCell ref="B1121:B1122"/>
    <mergeCell ref="C1121:C1122"/>
    <mergeCell ref="D1121:D1122"/>
    <mergeCell ref="E1121:E1122"/>
    <mergeCell ref="G1121:G1122"/>
    <mergeCell ref="Q1121:Q1122"/>
    <mergeCell ref="A1116:A1120"/>
    <mergeCell ref="B1116:B1120"/>
    <mergeCell ref="C1116:C1120"/>
    <mergeCell ref="D1116:D1120"/>
    <mergeCell ref="E1116:E1120"/>
    <mergeCell ref="G1116:G1120"/>
    <mergeCell ref="Q1135:Q1136"/>
    <mergeCell ref="A1137:A1141"/>
    <mergeCell ref="B1137:B1141"/>
    <mergeCell ref="C1137:C1141"/>
    <mergeCell ref="D1137:D1141"/>
    <mergeCell ref="E1137:E1140"/>
    <mergeCell ref="G1137:G1140"/>
    <mergeCell ref="Q1137:Q1141"/>
    <mergeCell ref="A1135:A1136"/>
    <mergeCell ref="B1135:B1136"/>
    <mergeCell ref="C1135:C1136"/>
    <mergeCell ref="D1135:D1136"/>
    <mergeCell ref="E1135:E1136"/>
    <mergeCell ref="G1135:G1136"/>
    <mergeCell ref="Q1128:Q1130"/>
    <mergeCell ref="A1131:A1134"/>
    <mergeCell ref="B1131:B1134"/>
    <mergeCell ref="C1131:C1134"/>
    <mergeCell ref="D1131:D1134"/>
    <mergeCell ref="E1131:E1134"/>
    <mergeCell ref="G1131:G1134"/>
    <mergeCell ref="Q1131:Q1134"/>
    <mergeCell ref="A1128:A1130"/>
    <mergeCell ref="B1128:B1130"/>
    <mergeCell ref="C1128:C1130"/>
    <mergeCell ref="D1128:D1130"/>
    <mergeCell ref="E1128:E1130"/>
    <mergeCell ref="G1128:G1130"/>
    <mergeCell ref="Q1151:Q1153"/>
    <mergeCell ref="A1154:A1156"/>
    <mergeCell ref="B1154:B1156"/>
    <mergeCell ref="C1154:C1156"/>
    <mergeCell ref="D1154:D1156"/>
    <mergeCell ref="E1154:E1156"/>
    <mergeCell ref="G1154:G1156"/>
    <mergeCell ref="Q1154:Q1156"/>
    <mergeCell ref="A1151:A1153"/>
    <mergeCell ref="B1151:B1153"/>
    <mergeCell ref="C1151:C1153"/>
    <mergeCell ref="D1151:D1153"/>
    <mergeCell ref="E1151:E1153"/>
    <mergeCell ref="G1151:G1153"/>
    <mergeCell ref="Q1142:Q1145"/>
    <mergeCell ref="A1146:A1149"/>
    <mergeCell ref="B1146:B1149"/>
    <mergeCell ref="C1146:C1149"/>
    <mergeCell ref="D1146:D1149"/>
    <mergeCell ref="E1146:E1148"/>
    <mergeCell ref="G1146:G1148"/>
    <mergeCell ref="Q1146:Q1149"/>
    <mergeCell ref="A1142:A1145"/>
    <mergeCell ref="B1142:B1145"/>
    <mergeCell ref="C1142:C1145"/>
    <mergeCell ref="D1142:D1145"/>
    <mergeCell ref="E1142:E1144"/>
    <mergeCell ref="G1142:G1144"/>
    <mergeCell ref="Q1163:Q1165"/>
    <mergeCell ref="A1166:A1169"/>
    <mergeCell ref="B1166:B1169"/>
    <mergeCell ref="C1166:C1169"/>
    <mergeCell ref="D1166:D1169"/>
    <mergeCell ref="E1166:E1169"/>
    <mergeCell ref="G1166:G1169"/>
    <mergeCell ref="Q1166:Q1169"/>
    <mergeCell ref="A1163:A1165"/>
    <mergeCell ref="B1163:B1165"/>
    <mergeCell ref="C1163:C1165"/>
    <mergeCell ref="D1163:D1165"/>
    <mergeCell ref="E1163:E1165"/>
    <mergeCell ref="G1163:G1165"/>
    <mergeCell ref="Q1157:Q1159"/>
    <mergeCell ref="A1160:A1162"/>
    <mergeCell ref="B1160:B1162"/>
    <mergeCell ref="C1160:C1162"/>
    <mergeCell ref="D1160:D1162"/>
    <mergeCell ref="E1160:E1162"/>
    <mergeCell ref="G1160:G1162"/>
    <mergeCell ref="Q1160:Q1162"/>
    <mergeCell ref="A1157:A1159"/>
    <mergeCell ref="B1157:B1159"/>
    <mergeCell ref="C1157:C1159"/>
    <mergeCell ref="D1157:D1159"/>
    <mergeCell ref="E1157:E1159"/>
    <mergeCell ref="G1157:G1159"/>
    <mergeCell ref="Q1179:Q1182"/>
    <mergeCell ref="A1186:A1190"/>
    <mergeCell ref="B1186:B1190"/>
    <mergeCell ref="C1186:C1190"/>
    <mergeCell ref="D1186:D1190"/>
    <mergeCell ref="E1186:E1187"/>
    <mergeCell ref="G1186:G1187"/>
    <mergeCell ref="Q1186:Q1190"/>
    <mergeCell ref="E1188:E1190"/>
    <mergeCell ref="G1188:G1190"/>
    <mergeCell ref="A1179:A1182"/>
    <mergeCell ref="B1179:B1182"/>
    <mergeCell ref="C1179:C1182"/>
    <mergeCell ref="D1179:D1182"/>
    <mergeCell ref="E1179:E1182"/>
    <mergeCell ref="G1179:G1182"/>
    <mergeCell ref="Q1170:Q1172"/>
    <mergeCell ref="A1174:A1178"/>
    <mergeCell ref="B1174:B1178"/>
    <mergeCell ref="C1174:C1178"/>
    <mergeCell ref="D1174:D1178"/>
    <mergeCell ref="E1174:E1178"/>
    <mergeCell ref="G1174:G1178"/>
    <mergeCell ref="Q1174:Q1178"/>
    <mergeCell ref="A1170:A1172"/>
    <mergeCell ref="B1170:B1172"/>
    <mergeCell ref="C1170:C1172"/>
    <mergeCell ref="D1170:D1172"/>
    <mergeCell ref="E1170:E1172"/>
    <mergeCell ref="G1170:G1172"/>
    <mergeCell ref="Q1196:Q1197"/>
    <mergeCell ref="A1198:A1200"/>
    <mergeCell ref="B1198:B1200"/>
    <mergeCell ref="C1198:C1200"/>
    <mergeCell ref="D1198:D1200"/>
    <mergeCell ref="E1198:E1200"/>
    <mergeCell ref="G1198:G1200"/>
    <mergeCell ref="Q1198:Q1200"/>
    <mergeCell ref="A1196:A1197"/>
    <mergeCell ref="B1196:B1197"/>
    <mergeCell ref="C1196:C1197"/>
    <mergeCell ref="D1196:D1197"/>
    <mergeCell ref="E1196:E1197"/>
    <mergeCell ref="G1196:G1197"/>
    <mergeCell ref="Q1191:Q1193"/>
    <mergeCell ref="A1194:A1195"/>
    <mergeCell ref="B1194:B1195"/>
    <mergeCell ref="C1194:C1195"/>
    <mergeCell ref="D1194:D1195"/>
    <mergeCell ref="E1194:E1195"/>
    <mergeCell ref="G1194:G1195"/>
    <mergeCell ref="Q1194:Q1195"/>
    <mergeCell ref="A1191:A1193"/>
    <mergeCell ref="B1191:B1193"/>
    <mergeCell ref="C1191:C1193"/>
    <mergeCell ref="D1191:D1193"/>
    <mergeCell ref="E1191:E1193"/>
    <mergeCell ref="G1191:G1193"/>
    <mergeCell ref="G1211:G1212"/>
    <mergeCell ref="Q1211:Q1217"/>
    <mergeCell ref="E1214:E1215"/>
    <mergeCell ref="G1214:G1215"/>
    <mergeCell ref="E1216:E1217"/>
    <mergeCell ref="G1216:G1217"/>
    <mergeCell ref="Q1201:Q1210"/>
    <mergeCell ref="E1205:E1206"/>
    <mergeCell ref="G1205:G1206"/>
    <mergeCell ref="E1207:E1210"/>
    <mergeCell ref="G1207:G1210"/>
    <mergeCell ref="A1211:A1217"/>
    <mergeCell ref="B1211:B1217"/>
    <mergeCell ref="C1211:C1217"/>
    <mergeCell ref="D1211:D1217"/>
    <mergeCell ref="E1211:E1212"/>
    <mergeCell ref="A1201:A1210"/>
    <mergeCell ref="B1201:B1210"/>
    <mergeCell ref="C1201:C1210"/>
    <mergeCell ref="D1201:D1210"/>
    <mergeCell ref="E1201:E1204"/>
    <mergeCell ref="G1201:G1204"/>
    <mergeCell ref="Q1229:Q1234"/>
    <mergeCell ref="E1233:E1234"/>
    <mergeCell ref="G1233:G1234"/>
    <mergeCell ref="A1238:A1244"/>
    <mergeCell ref="B1238:B1244"/>
    <mergeCell ref="C1238:C1244"/>
    <mergeCell ref="D1238:D1244"/>
    <mergeCell ref="E1238:E1241"/>
    <mergeCell ref="G1238:G1241"/>
    <mergeCell ref="Q1238:Q1244"/>
    <mergeCell ref="A1229:A1234"/>
    <mergeCell ref="B1229:B1234"/>
    <mergeCell ref="C1229:C1234"/>
    <mergeCell ref="D1229:D1234"/>
    <mergeCell ref="E1229:E1232"/>
    <mergeCell ref="G1229:G1232"/>
    <mergeCell ref="Q1218:Q1220"/>
    <mergeCell ref="A1221:A1228"/>
    <mergeCell ref="B1221:B1228"/>
    <mergeCell ref="C1221:C1228"/>
    <mergeCell ref="D1221:D1228"/>
    <mergeCell ref="E1221:E1224"/>
    <mergeCell ref="G1221:G1224"/>
    <mergeCell ref="Q1221:Q1228"/>
    <mergeCell ref="E1225:E1228"/>
    <mergeCell ref="G1225:G1228"/>
    <mergeCell ref="A1218:A1220"/>
    <mergeCell ref="B1218:B1220"/>
    <mergeCell ref="C1218:C1220"/>
    <mergeCell ref="D1218:D1220"/>
    <mergeCell ref="E1218:E1220"/>
    <mergeCell ref="G1218:G1220"/>
    <mergeCell ref="Q1247:Q1256"/>
    <mergeCell ref="E1251:E1256"/>
    <mergeCell ref="G1251:G1256"/>
    <mergeCell ref="A1257:A1259"/>
    <mergeCell ref="B1257:B1259"/>
    <mergeCell ref="C1257:C1259"/>
    <mergeCell ref="D1257:D1259"/>
    <mergeCell ref="E1257:E1259"/>
    <mergeCell ref="G1257:G1259"/>
    <mergeCell ref="Q1257:Q1259"/>
    <mergeCell ref="E1242:E1244"/>
    <mergeCell ref="G1242:G1244"/>
    <mergeCell ref="A1247:A1256"/>
    <mergeCell ref="B1247:B1256"/>
    <mergeCell ref="C1247:C1256"/>
    <mergeCell ref="D1247:D1256"/>
    <mergeCell ref="E1247:E1250"/>
    <mergeCell ref="G1247:G1250"/>
    <mergeCell ref="Q1266:Q1268"/>
    <mergeCell ref="A1269:A1277"/>
    <mergeCell ref="B1269:B1277"/>
    <mergeCell ref="C1269:C1277"/>
    <mergeCell ref="D1269:D1277"/>
    <mergeCell ref="E1269:E1273"/>
    <mergeCell ref="G1269:G1273"/>
    <mergeCell ref="Q1269:Q1277"/>
    <mergeCell ref="E1274:E1277"/>
    <mergeCell ref="G1274:G1277"/>
    <mergeCell ref="A1266:A1268"/>
    <mergeCell ref="B1266:B1268"/>
    <mergeCell ref="C1266:C1268"/>
    <mergeCell ref="D1266:D1268"/>
    <mergeCell ref="E1266:E1268"/>
    <mergeCell ref="G1266:G1268"/>
    <mergeCell ref="Q1260:Q1262"/>
    <mergeCell ref="A1263:A1265"/>
    <mergeCell ref="B1263:B1265"/>
    <mergeCell ref="C1263:C1265"/>
    <mergeCell ref="D1263:D1265"/>
    <mergeCell ref="E1263:E1265"/>
    <mergeCell ref="G1263:G1265"/>
    <mergeCell ref="Q1263:Q1265"/>
    <mergeCell ref="A1260:A1262"/>
    <mergeCell ref="B1260:B1262"/>
    <mergeCell ref="C1260:C1262"/>
    <mergeCell ref="D1260:D1262"/>
    <mergeCell ref="E1260:E1262"/>
    <mergeCell ref="G1260:G1262"/>
    <mergeCell ref="E1286:E1289"/>
    <mergeCell ref="G1286:G1289"/>
    <mergeCell ref="A1290:A1297"/>
    <mergeCell ref="B1290:B1297"/>
    <mergeCell ref="C1290:C1297"/>
    <mergeCell ref="D1290:D1297"/>
    <mergeCell ref="E1290:E1293"/>
    <mergeCell ref="G1290:G1293"/>
    <mergeCell ref="Q1278:Q1281"/>
    <mergeCell ref="E1280:E1281"/>
    <mergeCell ref="G1280:G1281"/>
    <mergeCell ref="A1282:A1289"/>
    <mergeCell ref="B1282:B1289"/>
    <mergeCell ref="C1282:C1289"/>
    <mergeCell ref="D1282:D1289"/>
    <mergeCell ref="E1282:E1285"/>
    <mergeCell ref="G1282:G1285"/>
    <mergeCell ref="Q1282:Q1289"/>
    <mergeCell ref="A1278:A1281"/>
    <mergeCell ref="B1278:B1281"/>
    <mergeCell ref="C1278:C1281"/>
    <mergeCell ref="D1278:D1281"/>
    <mergeCell ref="E1278:E1279"/>
    <mergeCell ref="G1278:G1279"/>
    <mergeCell ref="E1300:E1301"/>
    <mergeCell ref="G1300:G1301"/>
    <mergeCell ref="A1302:A1310"/>
    <mergeCell ref="B1302:B1310"/>
    <mergeCell ref="C1302:C1310"/>
    <mergeCell ref="D1302:D1310"/>
    <mergeCell ref="E1302:E1305"/>
    <mergeCell ref="G1302:G1305"/>
    <mergeCell ref="Q1290:Q1297"/>
    <mergeCell ref="E1294:E1297"/>
    <mergeCell ref="G1294:G1297"/>
    <mergeCell ref="A1298:A1301"/>
    <mergeCell ref="B1298:B1301"/>
    <mergeCell ref="C1298:C1301"/>
    <mergeCell ref="D1298:D1301"/>
    <mergeCell ref="E1298:E1299"/>
    <mergeCell ref="G1298:G1299"/>
    <mergeCell ref="Q1298:Q1301"/>
    <mergeCell ref="Q1314:Q1316"/>
    <mergeCell ref="A1317:A1319"/>
    <mergeCell ref="B1317:B1319"/>
    <mergeCell ref="C1317:C1319"/>
    <mergeCell ref="D1317:D1319"/>
    <mergeCell ref="E1317:E1319"/>
    <mergeCell ref="G1317:G1319"/>
    <mergeCell ref="Q1317:Q1319"/>
    <mergeCell ref="A1314:A1316"/>
    <mergeCell ref="B1314:B1316"/>
    <mergeCell ref="C1314:C1316"/>
    <mergeCell ref="D1314:D1316"/>
    <mergeCell ref="E1314:E1316"/>
    <mergeCell ref="G1314:G1316"/>
    <mergeCell ref="Q1302:Q1310"/>
    <mergeCell ref="E1306:E1310"/>
    <mergeCell ref="G1306:G1310"/>
    <mergeCell ref="A1311:A1313"/>
    <mergeCell ref="B1311:B1313"/>
    <mergeCell ref="C1311:C1313"/>
    <mergeCell ref="D1311:D1313"/>
    <mergeCell ref="E1311:E1313"/>
    <mergeCell ref="G1311:G1313"/>
    <mergeCell ref="Q1311:Q1313"/>
    <mergeCell ref="Q1332:Q1341"/>
    <mergeCell ref="E1337:E1341"/>
    <mergeCell ref="G1337:G1341"/>
    <mergeCell ref="A1342:A1343"/>
    <mergeCell ref="B1342:B1343"/>
    <mergeCell ref="C1342:C1343"/>
    <mergeCell ref="D1342:D1343"/>
    <mergeCell ref="Q1342:Q1343"/>
    <mergeCell ref="A1332:A1341"/>
    <mergeCell ref="B1332:B1341"/>
    <mergeCell ref="C1332:C1341"/>
    <mergeCell ref="D1332:D1341"/>
    <mergeCell ref="E1332:E1336"/>
    <mergeCell ref="G1332:G1336"/>
    <mergeCell ref="Q1320:Q1322"/>
    <mergeCell ref="A1323:A1331"/>
    <mergeCell ref="B1323:B1331"/>
    <mergeCell ref="C1323:C1331"/>
    <mergeCell ref="D1323:D1331"/>
    <mergeCell ref="E1323:E1327"/>
    <mergeCell ref="G1323:G1327"/>
    <mergeCell ref="Q1323:Q1331"/>
    <mergeCell ref="E1328:E1331"/>
    <mergeCell ref="G1328:G1331"/>
    <mergeCell ref="A1320:A1322"/>
    <mergeCell ref="B1320:B1322"/>
    <mergeCell ref="C1320:C1322"/>
    <mergeCell ref="D1320:D1322"/>
    <mergeCell ref="E1320:E1322"/>
    <mergeCell ref="G1320:G1322"/>
    <mergeCell ref="Q1353:Q1358"/>
    <mergeCell ref="A1359:A1361"/>
    <mergeCell ref="B1359:B1361"/>
    <mergeCell ref="C1359:C1361"/>
    <mergeCell ref="D1359:D1361"/>
    <mergeCell ref="E1359:E1361"/>
    <mergeCell ref="G1359:G1361"/>
    <mergeCell ref="Q1359:Q1361"/>
    <mergeCell ref="A1353:A1358"/>
    <mergeCell ref="B1353:B1358"/>
    <mergeCell ref="C1353:C1358"/>
    <mergeCell ref="D1353:D1358"/>
    <mergeCell ref="E1353:E1357"/>
    <mergeCell ref="G1353:G1357"/>
    <mergeCell ref="Q1344:Q1349"/>
    <mergeCell ref="A1350:A1352"/>
    <mergeCell ref="B1350:B1352"/>
    <mergeCell ref="C1350:C1352"/>
    <mergeCell ref="D1350:D1352"/>
    <mergeCell ref="E1350:E1351"/>
    <mergeCell ref="G1350:G1351"/>
    <mergeCell ref="Q1350:Q1352"/>
    <mergeCell ref="A1344:A1349"/>
    <mergeCell ref="B1344:B1349"/>
    <mergeCell ref="C1344:C1349"/>
    <mergeCell ref="D1344:D1349"/>
    <mergeCell ref="E1344:E1348"/>
    <mergeCell ref="G1344:G1348"/>
    <mergeCell ref="Q1368:Q1370"/>
    <mergeCell ref="A1375:A1377"/>
    <mergeCell ref="B1375:B1377"/>
    <mergeCell ref="C1375:C1377"/>
    <mergeCell ref="D1375:D1377"/>
    <mergeCell ref="E1375:E1377"/>
    <mergeCell ref="G1375:G1377"/>
    <mergeCell ref="Q1375:Q1377"/>
    <mergeCell ref="A1368:A1370"/>
    <mergeCell ref="B1368:B1370"/>
    <mergeCell ref="C1368:C1370"/>
    <mergeCell ref="D1368:D1370"/>
    <mergeCell ref="E1368:E1370"/>
    <mergeCell ref="G1368:G1370"/>
    <mergeCell ref="Q1362:Q1364"/>
    <mergeCell ref="A1365:A1367"/>
    <mergeCell ref="B1365:B1367"/>
    <mergeCell ref="C1365:C1367"/>
    <mergeCell ref="D1365:D1367"/>
    <mergeCell ref="E1365:E1367"/>
    <mergeCell ref="G1365:G1367"/>
    <mergeCell ref="Q1365:Q1367"/>
    <mergeCell ref="A1362:A1364"/>
    <mergeCell ref="B1362:B1364"/>
    <mergeCell ref="C1362:C1364"/>
    <mergeCell ref="D1362:D1364"/>
    <mergeCell ref="E1362:E1364"/>
    <mergeCell ref="G1362:G1364"/>
    <mergeCell ref="Q1390:Q1399"/>
    <mergeCell ref="E1392:E1396"/>
    <mergeCell ref="G1392:G1396"/>
    <mergeCell ref="E1397:E1399"/>
    <mergeCell ref="G1397:G1399"/>
    <mergeCell ref="A1400:A1406"/>
    <mergeCell ref="B1400:B1406"/>
    <mergeCell ref="C1400:C1406"/>
    <mergeCell ref="D1400:D1406"/>
    <mergeCell ref="E1400:E1404"/>
    <mergeCell ref="A1390:A1399"/>
    <mergeCell ref="B1390:B1399"/>
    <mergeCell ref="C1390:C1399"/>
    <mergeCell ref="D1390:D1399"/>
    <mergeCell ref="E1390:E1391"/>
    <mergeCell ref="G1390:G1391"/>
    <mergeCell ref="Q1379:Q1382"/>
    <mergeCell ref="A1383:A1389"/>
    <mergeCell ref="B1383:B1389"/>
    <mergeCell ref="C1383:C1389"/>
    <mergeCell ref="D1383:D1389"/>
    <mergeCell ref="E1383:E1385"/>
    <mergeCell ref="G1383:G1385"/>
    <mergeCell ref="Q1383:Q1389"/>
    <mergeCell ref="E1386:E1389"/>
    <mergeCell ref="G1386:G1389"/>
    <mergeCell ref="A1379:A1382"/>
    <mergeCell ref="B1379:B1382"/>
    <mergeCell ref="C1379:C1382"/>
    <mergeCell ref="D1379:D1382"/>
    <mergeCell ref="E1379:E1382"/>
    <mergeCell ref="G1379:G1382"/>
    <mergeCell ref="Q1407:Q1410"/>
    <mergeCell ref="E1409:E1410"/>
    <mergeCell ref="G1409:G1410"/>
    <mergeCell ref="A1411:A1412"/>
    <mergeCell ref="B1411:B1412"/>
    <mergeCell ref="C1411:C1412"/>
    <mergeCell ref="D1411:D1412"/>
    <mergeCell ref="E1411:E1412"/>
    <mergeCell ref="G1411:G1412"/>
    <mergeCell ref="Q1411:Q1412"/>
    <mergeCell ref="G1400:G1404"/>
    <mergeCell ref="Q1400:Q1406"/>
    <mergeCell ref="E1405:E1406"/>
    <mergeCell ref="G1405:G1406"/>
    <mergeCell ref="A1407:A1410"/>
    <mergeCell ref="B1407:B1410"/>
    <mergeCell ref="C1407:C1410"/>
    <mergeCell ref="D1407:D1410"/>
    <mergeCell ref="E1407:E1408"/>
    <mergeCell ref="G1407:G1408"/>
    <mergeCell ref="Q1417:Q1418"/>
    <mergeCell ref="A1420:A1424"/>
    <mergeCell ref="B1420:B1424"/>
    <mergeCell ref="C1420:C1424"/>
    <mergeCell ref="D1420:D1424"/>
    <mergeCell ref="E1420:E1422"/>
    <mergeCell ref="G1420:G1422"/>
    <mergeCell ref="Q1420:Q1424"/>
    <mergeCell ref="E1423:E1424"/>
    <mergeCell ref="G1423:G1424"/>
    <mergeCell ref="A1417:A1418"/>
    <mergeCell ref="B1417:B1418"/>
    <mergeCell ref="C1417:C1418"/>
    <mergeCell ref="D1417:D1418"/>
    <mergeCell ref="E1417:E1418"/>
    <mergeCell ref="G1417:G1418"/>
    <mergeCell ref="A1413:A1416"/>
    <mergeCell ref="B1413:B1416"/>
    <mergeCell ref="C1413:C1416"/>
    <mergeCell ref="D1413:D1416"/>
    <mergeCell ref="Q1413:Q1416"/>
    <mergeCell ref="E1414:E1415"/>
    <mergeCell ref="G1414:G1415"/>
    <mergeCell ref="A1433:A1436"/>
    <mergeCell ref="B1433:B1436"/>
    <mergeCell ref="C1433:C1436"/>
    <mergeCell ref="D1433:D1436"/>
    <mergeCell ref="Q1433:Q1436"/>
    <mergeCell ref="E1434:E1435"/>
    <mergeCell ref="G1434:G1435"/>
    <mergeCell ref="Q1425:Q1428"/>
    <mergeCell ref="E1427:E1428"/>
    <mergeCell ref="G1427:G1428"/>
    <mergeCell ref="A1430:A1431"/>
    <mergeCell ref="B1430:B1431"/>
    <mergeCell ref="C1430:C1431"/>
    <mergeCell ref="D1430:D1431"/>
    <mergeCell ref="E1430:E1431"/>
    <mergeCell ref="G1430:G1431"/>
    <mergeCell ref="Q1430:Q1431"/>
    <mergeCell ref="A1425:A1428"/>
    <mergeCell ref="B1425:B1428"/>
    <mergeCell ref="C1425:C1428"/>
    <mergeCell ref="D1425:D1428"/>
    <mergeCell ref="E1425:E1426"/>
    <mergeCell ref="G1425:G1426"/>
    <mergeCell ref="Q1450:Q1451"/>
    <mergeCell ref="A1453:A1457"/>
    <mergeCell ref="B1453:B1457"/>
    <mergeCell ref="C1453:C1457"/>
    <mergeCell ref="D1453:D1457"/>
    <mergeCell ref="E1453:E1454"/>
    <mergeCell ref="G1453:G1454"/>
    <mergeCell ref="Q1453:Q1457"/>
    <mergeCell ref="E1455:E1457"/>
    <mergeCell ref="G1455:G1457"/>
    <mergeCell ref="A1450:A1451"/>
    <mergeCell ref="B1450:B1451"/>
    <mergeCell ref="C1450:C1451"/>
    <mergeCell ref="D1450:D1451"/>
    <mergeCell ref="E1450:E1451"/>
    <mergeCell ref="G1450:G1451"/>
    <mergeCell ref="Q1437:Q1439"/>
    <mergeCell ref="A1440:A1448"/>
    <mergeCell ref="B1440:B1448"/>
    <mergeCell ref="C1440:C1448"/>
    <mergeCell ref="D1440:D1448"/>
    <mergeCell ref="E1440:E1445"/>
    <mergeCell ref="G1440:G1445"/>
    <mergeCell ref="Q1440:Q1448"/>
    <mergeCell ref="E1446:E1447"/>
    <mergeCell ref="G1446:G1447"/>
    <mergeCell ref="A1437:A1439"/>
    <mergeCell ref="B1437:B1439"/>
    <mergeCell ref="C1437:C1439"/>
    <mergeCell ref="D1437:D1439"/>
    <mergeCell ref="E1437:E1439"/>
    <mergeCell ref="G1437:G1439"/>
    <mergeCell ref="Q1470:Q1473"/>
    <mergeCell ref="E1472:E1473"/>
    <mergeCell ref="G1472:G1473"/>
    <mergeCell ref="A1477:A1483"/>
    <mergeCell ref="B1477:B1483"/>
    <mergeCell ref="C1477:C1483"/>
    <mergeCell ref="D1477:D1483"/>
    <mergeCell ref="E1477:E1479"/>
    <mergeCell ref="G1477:G1479"/>
    <mergeCell ref="Q1477:Q1483"/>
    <mergeCell ref="A1470:A1473"/>
    <mergeCell ref="B1470:B1473"/>
    <mergeCell ref="C1470:C1473"/>
    <mergeCell ref="D1470:D1473"/>
    <mergeCell ref="E1470:E1471"/>
    <mergeCell ref="G1470:G1471"/>
    <mergeCell ref="Q1459:Q1466"/>
    <mergeCell ref="E1465:E1466"/>
    <mergeCell ref="G1465:G1466"/>
    <mergeCell ref="A1467:A1469"/>
    <mergeCell ref="B1467:B1469"/>
    <mergeCell ref="C1467:C1469"/>
    <mergeCell ref="D1467:D1469"/>
    <mergeCell ref="E1467:E1469"/>
    <mergeCell ref="G1467:G1469"/>
    <mergeCell ref="Q1467:Q1469"/>
    <mergeCell ref="A1459:A1466"/>
    <mergeCell ref="B1459:B1466"/>
    <mergeCell ref="C1459:C1466"/>
    <mergeCell ref="D1459:D1466"/>
    <mergeCell ref="E1459:E1464"/>
    <mergeCell ref="G1459:G1464"/>
    <mergeCell ref="Q1484:Q1489"/>
    <mergeCell ref="E1488:E1489"/>
    <mergeCell ref="G1488:G1489"/>
    <mergeCell ref="A1490:A1492"/>
    <mergeCell ref="B1490:B1492"/>
    <mergeCell ref="C1490:C1492"/>
    <mergeCell ref="D1490:D1492"/>
    <mergeCell ref="E1490:E1492"/>
    <mergeCell ref="G1490:G1492"/>
    <mergeCell ref="Q1490:Q1492"/>
    <mergeCell ref="E1480:E1483"/>
    <mergeCell ref="G1480:G1483"/>
    <mergeCell ref="A1484:A1489"/>
    <mergeCell ref="B1484:B1489"/>
    <mergeCell ref="C1484:C1489"/>
    <mergeCell ref="D1484:D1489"/>
    <mergeCell ref="E1484:E1487"/>
    <mergeCell ref="G1484:G1487"/>
    <mergeCell ref="A1506:A1509"/>
    <mergeCell ref="B1506:B1509"/>
    <mergeCell ref="C1506:C1509"/>
    <mergeCell ref="D1506:D1509"/>
    <mergeCell ref="Q1506:Q1509"/>
    <mergeCell ref="E1507:E1508"/>
    <mergeCell ref="G1507:G1508"/>
    <mergeCell ref="Q1493:Q1501"/>
    <mergeCell ref="E1498:E1501"/>
    <mergeCell ref="G1498:G1501"/>
    <mergeCell ref="A1502:A1505"/>
    <mergeCell ref="B1502:B1505"/>
    <mergeCell ref="C1502:C1505"/>
    <mergeCell ref="D1502:D1505"/>
    <mergeCell ref="E1502:E1505"/>
    <mergeCell ref="G1502:G1505"/>
    <mergeCell ref="Q1502:Q1505"/>
    <mergeCell ref="A1493:A1501"/>
    <mergeCell ref="B1493:B1501"/>
    <mergeCell ref="C1493:C1501"/>
    <mergeCell ref="D1493:D1501"/>
    <mergeCell ref="E1493:E1497"/>
    <mergeCell ref="G1493:G1497"/>
    <mergeCell ref="Q1510:Q1515"/>
    <mergeCell ref="E1514:E1515"/>
    <mergeCell ref="G1514:G1515"/>
    <mergeCell ref="A1516:A1519"/>
    <mergeCell ref="B1516:B1519"/>
    <mergeCell ref="C1516:C1519"/>
    <mergeCell ref="D1516:D1519"/>
    <mergeCell ref="E1516:E1519"/>
    <mergeCell ref="G1516:G1519"/>
    <mergeCell ref="Q1516:Q1519"/>
    <mergeCell ref="A1510:A1515"/>
    <mergeCell ref="B1510:B1515"/>
    <mergeCell ref="C1510:C1515"/>
    <mergeCell ref="D1510:D1515"/>
    <mergeCell ref="E1510:E1513"/>
    <mergeCell ref="G1510:G1513"/>
    <mergeCell ref="G1523:G1524"/>
    <mergeCell ref="E1523:E1524"/>
    <mergeCell ref="Q1520:Q1524"/>
    <mergeCell ref="G1520:G1522"/>
    <mergeCell ref="E1520:E1522"/>
    <mergeCell ref="D1520:D1524"/>
    <mergeCell ref="C1520:C1524"/>
    <mergeCell ref="B1520:B1524"/>
    <mergeCell ref="A1520:A1524"/>
    <mergeCell ref="Q1543:Q1546"/>
    <mergeCell ref="E1545:E1546"/>
    <mergeCell ref="G1545:G1546"/>
    <mergeCell ref="A1547:A1550"/>
    <mergeCell ref="B1547:B1550"/>
    <mergeCell ref="C1547:C1550"/>
    <mergeCell ref="D1547:D1550"/>
    <mergeCell ref="E1547:E1548"/>
    <mergeCell ref="G1547:G1548"/>
    <mergeCell ref="Q1547:Q1550"/>
    <mergeCell ref="A1543:A1546"/>
    <mergeCell ref="B1543:B1546"/>
    <mergeCell ref="C1543:C1546"/>
    <mergeCell ref="D1543:D1546"/>
    <mergeCell ref="E1543:E1544"/>
    <mergeCell ref="G1543:G1544"/>
    <mergeCell ref="Q1532:Q1534"/>
    <mergeCell ref="A1539:A1542"/>
    <mergeCell ref="B1539:B1542"/>
    <mergeCell ref="C1539:C1542"/>
    <mergeCell ref="D1539:D1542"/>
    <mergeCell ref="E1539:E1542"/>
    <mergeCell ref="G1539:G1542"/>
    <mergeCell ref="Q1539:Q1542"/>
    <mergeCell ref="F1539:F1542"/>
    <mergeCell ref="F1543:F1544"/>
    <mergeCell ref="F1545:F1546"/>
    <mergeCell ref="F1547:F1548"/>
    <mergeCell ref="A1532:A1534"/>
    <mergeCell ref="B1532:B1534"/>
    <mergeCell ref="C1532:C1534"/>
    <mergeCell ref="D1532:D1534"/>
    <mergeCell ref="Q1551:Q1554"/>
    <mergeCell ref="E1553:E1554"/>
    <mergeCell ref="G1553:G1554"/>
    <mergeCell ref="A1555:A1557"/>
    <mergeCell ref="B1555:B1557"/>
    <mergeCell ref="C1555:C1557"/>
    <mergeCell ref="D1555:D1557"/>
    <mergeCell ref="E1555:E1557"/>
    <mergeCell ref="G1555:G1557"/>
    <mergeCell ref="Q1555:Q1557"/>
    <mergeCell ref="E1549:E1550"/>
    <mergeCell ref="G1549:G1550"/>
    <mergeCell ref="A1551:A1554"/>
    <mergeCell ref="B1551:B1554"/>
    <mergeCell ref="C1551:C1554"/>
    <mergeCell ref="D1551:D1554"/>
    <mergeCell ref="E1551:E1552"/>
    <mergeCell ref="G1551:G1552"/>
    <mergeCell ref="F1549:F1550"/>
    <mergeCell ref="F1551:F1552"/>
    <mergeCell ref="F1553:F1554"/>
    <mergeCell ref="F1555:F1557"/>
    <mergeCell ref="Q1568:Q1570"/>
    <mergeCell ref="A1571:A1576"/>
    <mergeCell ref="B1571:B1576"/>
    <mergeCell ref="C1571:C1576"/>
    <mergeCell ref="D1571:D1576"/>
    <mergeCell ref="E1571:E1572"/>
    <mergeCell ref="G1571:G1572"/>
    <mergeCell ref="Q1571:Q1576"/>
    <mergeCell ref="E1573:E1576"/>
    <mergeCell ref="G1573:G1576"/>
    <mergeCell ref="A1568:A1570"/>
    <mergeCell ref="B1568:B1570"/>
    <mergeCell ref="C1568:C1570"/>
    <mergeCell ref="D1568:D1570"/>
    <mergeCell ref="E1568:E1570"/>
    <mergeCell ref="G1568:G1570"/>
    <mergeCell ref="Q1558:Q1561"/>
    <mergeCell ref="A1562:A1567"/>
    <mergeCell ref="B1562:B1567"/>
    <mergeCell ref="C1562:C1567"/>
    <mergeCell ref="D1562:D1567"/>
    <mergeCell ref="E1562:E1563"/>
    <mergeCell ref="G1562:G1563"/>
    <mergeCell ref="Q1562:Q1567"/>
    <mergeCell ref="E1564:E1567"/>
    <mergeCell ref="G1564:G1567"/>
    <mergeCell ref="A1558:A1561"/>
    <mergeCell ref="B1558:B1561"/>
    <mergeCell ref="C1558:C1561"/>
    <mergeCell ref="D1558:D1561"/>
    <mergeCell ref="E1558:E1560"/>
    <mergeCell ref="G1558:G1560"/>
    <mergeCell ref="G1586:G1587"/>
    <mergeCell ref="Q1586:Q1589"/>
    <mergeCell ref="E1588:E1589"/>
    <mergeCell ref="G1588:G1589"/>
    <mergeCell ref="A1592:A1593"/>
    <mergeCell ref="B1592:B1593"/>
    <mergeCell ref="C1592:C1593"/>
    <mergeCell ref="D1592:D1593"/>
    <mergeCell ref="E1592:E1593"/>
    <mergeCell ref="G1592:G1593"/>
    <mergeCell ref="Q1578:Q1585"/>
    <mergeCell ref="E1580:E1582"/>
    <mergeCell ref="G1580:G1582"/>
    <mergeCell ref="E1583:E1585"/>
    <mergeCell ref="G1583:G1585"/>
    <mergeCell ref="A1586:A1589"/>
    <mergeCell ref="B1586:B1589"/>
    <mergeCell ref="C1586:C1589"/>
    <mergeCell ref="D1586:D1589"/>
    <mergeCell ref="E1586:E1587"/>
    <mergeCell ref="A1578:A1585"/>
    <mergeCell ref="B1578:B1585"/>
    <mergeCell ref="C1578:C1585"/>
    <mergeCell ref="D1578:D1585"/>
    <mergeCell ref="E1578:E1579"/>
    <mergeCell ref="G1578:G1579"/>
    <mergeCell ref="Q1598:Q1599"/>
    <mergeCell ref="A1600:A1604"/>
    <mergeCell ref="B1600:B1604"/>
    <mergeCell ref="C1600:C1604"/>
    <mergeCell ref="D1600:D1604"/>
    <mergeCell ref="E1600:E1601"/>
    <mergeCell ref="G1600:G1601"/>
    <mergeCell ref="Q1600:Q1604"/>
    <mergeCell ref="E1602:E1604"/>
    <mergeCell ref="G1602:G1604"/>
    <mergeCell ref="A1598:A1599"/>
    <mergeCell ref="B1598:B1599"/>
    <mergeCell ref="C1598:C1599"/>
    <mergeCell ref="D1598:D1599"/>
    <mergeCell ref="E1598:E1599"/>
    <mergeCell ref="G1598:G1599"/>
    <mergeCell ref="Q1592:Q1593"/>
    <mergeCell ref="A1595:A1596"/>
    <mergeCell ref="B1595:B1596"/>
    <mergeCell ref="C1595:C1596"/>
    <mergeCell ref="D1595:D1596"/>
    <mergeCell ref="E1595:E1596"/>
    <mergeCell ref="G1595:G1596"/>
    <mergeCell ref="Q1595:Q1596"/>
    <mergeCell ref="G1612:G1614"/>
    <mergeCell ref="Q1612:Q1616"/>
    <mergeCell ref="E1615:E1616"/>
    <mergeCell ref="G1615:G1616"/>
    <mergeCell ref="A1617:A1620"/>
    <mergeCell ref="B1617:B1620"/>
    <mergeCell ref="C1617:C1620"/>
    <mergeCell ref="D1617:D1620"/>
    <mergeCell ref="E1617:E1618"/>
    <mergeCell ref="G1617:G1618"/>
    <mergeCell ref="Q1605:Q1610"/>
    <mergeCell ref="E1607:E1608"/>
    <mergeCell ref="G1607:G1608"/>
    <mergeCell ref="E1609:E1610"/>
    <mergeCell ref="G1609:G1610"/>
    <mergeCell ref="A1612:A1616"/>
    <mergeCell ref="B1612:B1616"/>
    <mergeCell ref="C1612:C1616"/>
    <mergeCell ref="D1612:D1616"/>
    <mergeCell ref="E1612:E1614"/>
    <mergeCell ref="A1605:A1610"/>
    <mergeCell ref="B1605:B1610"/>
    <mergeCell ref="C1605:C1610"/>
    <mergeCell ref="D1605:D1610"/>
    <mergeCell ref="E1605:E1606"/>
    <mergeCell ref="G1605:G1606"/>
    <mergeCell ref="F1607:F1608"/>
    <mergeCell ref="F1609:F1610"/>
    <mergeCell ref="F1612:F1614"/>
    <mergeCell ref="F1615:F1616"/>
    <mergeCell ref="G1624:G1625"/>
    <mergeCell ref="A1629:A1632"/>
    <mergeCell ref="B1629:B1632"/>
    <mergeCell ref="C1629:C1632"/>
    <mergeCell ref="D1629:D1632"/>
    <mergeCell ref="E1629:E1632"/>
    <mergeCell ref="G1629:G1632"/>
    <mergeCell ref="Q1617:Q1620"/>
    <mergeCell ref="E1619:E1620"/>
    <mergeCell ref="G1619:G1620"/>
    <mergeCell ref="A1621:A1625"/>
    <mergeCell ref="B1621:B1625"/>
    <mergeCell ref="C1621:C1625"/>
    <mergeCell ref="D1621:D1625"/>
    <mergeCell ref="E1621:E1623"/>
    <mergeCell ref="G1621:G1623"/>
    <mergeCell ref="Q1621:Q1625"/>
    <mergeCell ref="F1617:F1618"/>
    <mergeCell ref="F1619:F1620"/>
    <mergeCell ref="F1621:F1623"/>
    <mergeCell ref="F1624:F1625"/>
    <mergeCell ref="E1624:E1625"/>
    <mergeCell ref="Q1644:Q1653"/>
    <mergeCell ref="E1649:E1653"/>
    <mergeCell ref="G1649:G1653"/>
    <mergeCell ref="A1654:A1659"/>
    <mergeCell ref="B1654:B1659"/>
    <mergeCell ref="C1654:C1659"/>
    <mergeCell ref="D1654:D1659"/>
    <mergeCell ref="E1654:E1657"/>
    <mergeCell ref="G1654:G1657"/>
    <mergeCell ref="Q1654:Q1659"/>
    <mergeCell ref="A1644:A1653"/>
    <mergeCell ref="B1644:B1653"/>
    <mergeCell ref="C1644:C1653"/>
    <mergeCell ref="D1644:D1653"/>
    <mergeCell ref="E1644:E1648"/>
    <mergeCell ref="G1644:G1648"/>
    <mergeCell ref="Q1629:Q1632"/>
    <mergeCell ref="A1633:A1640"/>
    <mergeCell ref="B1633:B1640"/>
    <mergeCell ref="C1633:C1640"/>
    <mergeCell ref="D1633:D1640"/>
    <mergeCell ref="E1633:E1637"/>
    <mergeCell ref="G1633:G1637"/>
    <mergeCell ref="Q1633:Q1640"/>
    <mergeCell ref="E1638:E1640"/>
    <mergeCell ref="G1638:G1640"/>
    <mergeCell ref="Q1660:Q1663"/>
    <mergeCell ref="E1662:E1663"/>
    <mergeCell ref="G1662:G1663"/>
    <mergeCell ref="A1664:A1671"/>
    <mergeCell ref="B1664:B1671"/>
    <mergeCell ref="C1664:C1671"/>
    <mergeCell ref="D1664:D1671"/>
    <mergeCell ref="E1664:E1665"/>
    <mergeCell ref="G1664:G1665"/>
    <mergeCell ref="Q1664:Q1671"/>
    <mergeCell ref="E1658:E1659"/>
    <mergeCell ref="G1658:G1659"/>
    <mergeCell ref="A1660:A1663"/>
    <mergeCell ref="B1660:B1663"/>
    <mergeCell ref="C1660:C1663"/>
    <mergeCell ref="D1660:D1663"/>
    <mergeCell ref="E1660:E1661"/>
    <mergeCell ref="G1660:G1661"/>
    <mergeCell ref="Q1672:Q1676"/>
    <mergeCell ref="E1675:E1676"/>
    <mergeCell ref="G1675:G1676"/>
    <mergeCell ref="A1679:A1684"/>
    <mergeCell ref="B1679:B1684"/>
    <mergeCell ref="C1679:C1684"/>
    <mergeCell ref="D1679:D1684"/>
    <mergeCell ref="E1679:E1681"/>
    <mergeCell ref="G1679:G1681"/>
    <mergeCell ref="Q1679:Q1684"/>
    <mergeCell ref="E1666:E1671"/>
    <mergeCell ref="G1666:G1671"/>
    <mergeCell ref="A1672:A1676"/>
    <mergeCell ref="B1672:B1676"/>
    <mergeCell ref="C1672:C1676"/>
    <mergeCell ref="D1672:D1676"/>
    <mergeCell ref="E1672:E1674"/>
    <mergeCell ref="G1672:G1674"/>
    <mergeCell ref="Q1687:Q1691"/>
    <mergeCell ref="E1690:E1691"/>
    <mergeCell ref="G1690:G1691"/>
    <mergeCell ref="A1692:A1694"/>
    <mergeCell ref="B1692:B1694"/>
    <mergeCell ref="C1692:C1694"/>
    <mergeCell ref="D1692:D1694"/>
    <mergeCell ref="E1692:E1694"/>
    <mergeCell ref="G1692:G1694"/>
    <mergeCell ref="Q1692:Q1694"/>
    <mergeCell ref="E1682:E1684"/>
    <mergeCell ref="G1682:G1684"/>
    <mergeCell ref="A1687:A1691"/>
    <mergeCell ref="B1687:B1691"/>
    <mergeCell ref="C1687:C1691"/>
    <mergeCell ref="D1687:D1691"/>
    <mergeCell ref="E1687:E1689"/>
    <mergeCell ref="G1687:G1689"/>
    <mergeCell ref="Q1699:Q1702"/>
    <mergeCell ref="E1701:E1702"/>
    <mergeCell ref="G1701:G1702"/>
    <mergeCell ref="A1704:A1706"/>
    <mergeCell ref="B1704:B1706"/>
    <mergeCell ref="C1704:C1706"/>
    <mergeCell ref="D1704:D1706"/>
    <mergeCell ref="E1704:E1705"/>
    <mergeCell ref="G1704:G1705"/>
    <mergeCell ref="Q1704:Q1706"/>
    <mergeCell ref="A1699:A1702"/>
    <mergeCell ref="B1699:B1702"/>
    <mergeCell ref="C1699:C1702"/>
    <mergeCell ref="D1699:D1702"/>
    <mergeCell ref="E1699:E1700"/>
    <mergeCell ref="G1699:G1700"/>
    <mergeCell ref="A1695:A1698"/>
    <mergeCell ref="B1695:B1698"/>
    <mergeCell ref="C1695:C1698"/>
    <mergeCell ref="D1695:D1698"/>
    <mergeCell ref="Q1695:Q1698"/>
    <mergeCell ref="E1697:E1698"/>
    <mergeCell ref="G1697:G1698"/>
    <mergeCell ref="Q1718:Q1721"/>
    <mergeCell ref="E1720:E1721"/>
    <mergeCell ref="G1720:G1721"/>
    <mergeCell ref="A1724:A1725"/>
    <mergeCell ref="B1724:B1725"/>
    <mergeCell ref="C1724:C1725"/>
    <mergeCell ref="D1724:D1725"/>
    <mergeCell ref="Q1724:Q1725"/>
    <mergeCell ref="A1718:A1721"/>
    <mergeCell ref="B1718:B1721"/>
    <mergeCell ref="C1718:C1721"/>
    <mergeCell ref="D1718:D1721"/>
    <mergeCell ref="E1718:E1719"/>
    <mergeCell ref="G1718:G1719"/>
    <mergeCell ref="A1708:A1712"/>
    <mergeCell ref="B1708:B1712"/>
    <mergeCell ref="C1708:C1712"/>
    <mergeCell ref="D1708:D1712"/>
    <mergeCell ref="Q1708:Q1712"/>
    <mergeCell ref="E1710:E1712"/>
    <mergeCell ref="G1710:G1712"/>
    <mergeCell ref="G1732:G1733"/>
    <mergeCell ref="Q1732:Q1733"/>
    <mergeCell ref="A1735:A1738"/>
    <mergeCell ref="B1735:B1738"/>
    <mergeCell ref="C1735:C1738"/>
    <mergeCell ref="D1735:D1738"/>
    <mergeCell ref="E1735:E1738"/>
    <mergeCell ref="G1735:G1738"/>
    <mergeCell ref="Q1735:Q1738"/>
    <mergeCell ref="A1726:A1727"/>
    <mergeCell ref="B1726:B1727"/>
    <mergeCell ref="C1726:C1727"/>
    <mergeCell ref="D1726:D1727"/>
    <mergeCell ref="Q1726:Q1727"/>
    <mergeCell ref="A1732:A1733"/>
    <mergeCell ref="B1732:B1733"/>
    <mergeCell ref="C1732:C1733"/>
    <mergeCell ref="D1732:D1733"/>
    <mergeCell ref="E1732:E1733"/>
    <mergeCell ref="Q1751:Q1754"/>
    <mergeCell ref="E1752:E1754"/>
    <mergeCell ref="G1752:G1754"/>
    <mergeCell ref="A1755:A1756"/>
    <mergeCell ref="B1755:B1756"/>
    <mergeCell ref="C1755:C1756"/>
    <mergeCell ref="D1755:D1756"/>
    <mergeCell ref="E1755:E1756"/>
    <mergeCell ref="G1755:G1756"/>
    <mergeCell ref="Q1755:Q1756"/>
    <mergeCell ref="E1748:E1750"/>
    <mergeCell ref="G1748:G1750"/>
    <mergeCell ref="A1751:A1754"/>
    <mergeCell ref="B1751:B1754"/>
    <mergeCell ref="C1751:C1754"/>
    <mergeCell ref="D1751:D1754"/>
    <mergeCell ref="Q1739:Q1743"/>
    <mergeCell ref="E1741:E1743"/>
    <mergeCell ref="G1741:G1743"/>
    <mergeCell ref="A1746:A1750"/>
    <mergeCell ref="B1746:B1750"/>
    <mergeCell ref="C1746:C1750"/>
    <mergeCell ref="D1746:D1750"/>
    <mergeCell ref="E1746:E1747"/>
    <mergeCell ref="G1746:G1747"/>
    <mergeCell ref="Q1746:Q1750"/>
    <mergeCell ref="A1739:A1743"/>
    <mergeCell ref="B1739:B1743"/>
    <mergeCell ref="C1739:C1743"/>
    <mergeCell ref="D1739:D1743"/>
    <mergeCell ref="E1739:E1740"/>
    <mergeCell ref="G1739:G1740"/>
    <mergeCell ref="Q1764:Q1765"/>
    <mergeCell ref="A1766:A1774"/>
    <mergeCell ref="B1766:B1774"/>
    <mergeCell ref="C1766:C1774"/>
    <mergeCell ref="D1766:D1774"/>
    <mergeCell ref="E1766:E1768"/>
    <mergeCell ref="G1766:G1768"/>
    <mergeCell ref="Q1766:Q1774"/>
    <mergeCell ref="E1769:E1770"/>
    <mergeCell ref="G1769:G1770"/>
    <mergeCell ref="A1764:A1765"/>
    <mergeCell ref="B1764:B1765"/>
    <mergeCell ref="C1764:C1765"/>
    <mergeCell ref="D1764:D1765"/>
    <mergeCell ref="E1764:E1765"/>
    <mergeCell ref="G1764:G1765"/>
    <mergeCell ref="Q1757:Q1759"/>
    <mergeCell ref="A1761:A1763"/>
    <mergeCell ref="B1761:B1763"/>
    <mergeCell ref="C1761:C1763"/>
    <mergeCell ref="D1761:D1763"/>
    <mergeCell ref="E1761:E1763"/>
    <mergeCell ref="G1761:G1763"/>
    <mergeCell ref="Q1761:Q1763"/>
    <mergeCell ref="A1757:A1759"/>
    <mergeCell ref="B1757:B1759"/>
    <mergeCell ref="C1757:C1759"/>
    <mergeCell ref="D1757:D1759"/>
    <mergeCell ref="E1757:E1759"/>
    <mergeCell ref="G1757:G1759"/>
    <mergeCell ref="Q1778:Q1782"/>
    <mergeCell ref="E1781:E1782"/>
    <mergeCell ref="G1781:G1782"/>
    <mergeCell ref="A1783:A1784"/>
    <mergeCell ref="B1783:B1784"/>
    <mergeCell ref="C1783:C1784"/>
    <mergeCell ref="D1783:D1784"/>
    <mergeCell ref="E1783:E1784"/>
    <mergeCell ref="G1783:G1784"/>
    <mergeCell ref="Q1783:Q1784"/>
    <mergeCell ref="A1778:A1782"/>
    <mergeCell ref="B1778:B1782"/>
    <mergeCell ref="C1778:C1782"/>
    <mergeCell ref="D1778:D1782"/>
    <mergeCell ref="E1778:E1780"/>
    <mergeCell ref="G1778:G1780"/>
    <mergeCell ref="E1771:E1774"/>
    <mergeCell ref="G1771:G1774"/>
    <mergeCell ref="Q1794:Q1796"/>
    <mergeCell ref="A1798:A1801"/>
    <mergeCell ref="B1798:B1801"/>
    <mergeCell ref="C1798:C1801"/>
    <mergeCell ref="D1798:D1801"/>
    <mergeCell ref="E1798:E1799"/>
    <mergeCell ref="G1798:G1799"/>
    <mergeCell ref="Q1798:Q1801"/>
    <mergeCell ref="E1800:E1801"/>
    <mergeCell ref="G1800:G1801"/>
    <mergeCell ref="A1794:A1796"/>
    <mergeCell ref="B1794:B1796"/>
    <mergeCell ref="C1794:C1796"/>
    <mergeCell ref="D1794:D1796"/>
    <mergeCell ref="E1794:E1796"/>
    <mergeCell ref="G1794:G1796"/>
    <mergeCell ref="Q1785:Q1786"/>
    <mergeCell ref="A1788:A1793"/>
    <mergeCell ref="B1788:B1793"/>
    <mergeCell ref="C1788:C1793"/>
    <mergeCell ref="D1788:D1793"/>
    <mergeCell ref="E1788:E1790"/>
    <mergeCell ref="G1788:G1790"/>
    <mergeCell ref="Q1788:Q1793"/>
    <mergeCell ref="E1791:E1793"/>
    <mergeCell ref="G1791:G1793"/>
    <mergeCell ref="A1785:A1786"/>
    <mergeCell ref="B1785:B1786"/>
    <mergeCell ref="C1785:C1786"/>
    <mergeCell ref="D1785:D1786"/>
    <mergeCell ref="E1785:E1786"/>
    <mergeCell ref="G1785:G1786"/>
    <mergeCell ref="Q1808:Q1817"/>
    <mergeCell ref="E1812:E1813"/>
    <mergeCell ref="G1812:G1813"/>
    <mergeCell ref="E1814:E1817"/>
    <mergeCell ref="G1814:G1817"/>
    <mergeCell ref="A1818:A1821"/>
    <mergeCell ref="B1818:B1821"/>
    <mergeCell ref="C1818:C1821"/>
    <mergeCell ref="D1818:D1821"/>
    <mergeCell ref="E1818:E1821"/>
    <mergeCell ref="A1808:A1817"/>
    <mergeCell ref="B1808:B1817"/>
    <mergeCell ref="C1808:C1817"/>
    <mergeCell ref="D1808:D1817"/>
    <mergeCell ref="E1808:E1811"/>
    <mergeCell ref="G1808:G1811"/>
    <mergeCell ref="Q1802:Q1804"/>
    <mergeCell ref="A1805:A1807"/>
    <mergeCell ref="B1805:B1807"/>
    <mergeCell ref="C1805:C1807"/>
    <mergeCell ref="D1805:D1807"/>
    <mergeCell ref="Q1805:Q1807"/>
    <mergeCell ref="E1806:E1807"/>
    <mergeCell ref="G1806:G1807"/>
    <mergeCell ref="A1802:A1804"/>
    <mergeCell ref="B1802:B1804"/>
    <mergeCell ref="C1802:C1804"/>
    <mergeCell ref="D1802:D1804"/>
    <mergeCell ref="E1802:E1804"/>
    <mergeCell ref="G1802:G1804"/>
    <mergeCell ref="G1818:G1821"/>
    <mergeCell ref="Q1818:Q1821"/>
    <mergeCell ref="G1830:G1833"/>
    <mergeCell ref="Q1830:Q1833"/>
    <mergeCell ref="G1822:G1825"/>
    <mergeCell ref="Q1822:Q1825"/>
    <mergeCell ref="G1838:G1841"/>
    <mergeCell ref="Q1838:Q1841"/>
    <mergeCell ref="F1822:F1825"/>
    <mergeCell ref="A1838:A1841"/>
    <mergeCell ref="B1838:B1841"/>
    <mergeCell ref="C1838:C1841"/>
    <mergeCell ref="D1838:D1841"/>
    <mergeCell ref="Q1834:Q1837"/>
    <mergeCell ref="A1826:A1829"/>
    <mergeCell ref="B1826:B1829"/>
    <mergeCell ref="C1826:C1829"/>
    <mergeCell ref="D1826:D1829"/>
    <mergeCell ref="E1826:E1829"/>
    <mergeCell ref="F1826:F1829"/>
    <mergeCell ref="G1826:G1829"/>
    <mergeCell ref="Q1826:Q1829"/>
    <mergeCell ref="E1838:E1841"/>
    <mergeCell ref="F1838:F1841"/>
    <mergeCell ref="C1834:C1837"/>
    <mergeCell ref="Q1860:Q1863"/>
    <mergeCell ref="A1855:A1858"/>
    <mergeCell ref="A1851:A1854"/>
    <mergeCell ref="B1851:B1854"/>
    <mergeCell ref="B1855:B1858"/>
    <mergeCell ref="C1851:C1854"/>
    <mergeCell ref="C1855:C1858"/>
    <mergeCell ref="D1851:D1854"/>
    <mergeCell ref="D1855:D1858"/>
    <mergeCell ref="E1851:E1854"/>
    <mergeCell ref="A1860:A1863"/>
    <mergeCell ref="B1860:B1863"/>
    <mergeCell ref="C1860:C1863"/>
    <mergeCell ref="D1860:D1863"/>
    <mergeCell ref="E1860:E1863"/>
    <mergeCell ref="E1855:E1858"/>
    <mergeCell ref="F1851:F1854"/>
    <mergeCell ref="F1855:F1858"/>
    <mergeCell ref="G1851:G1854"/>
    <mergeCell ref="G1855:G1858"/>
    <mergeCell ref="Q1851:Q1854"/>
    <mergeCell ref="Q1855:Q1858"/>
    <mergeCell ref="G1877:G1881"/>
    <mergeCell ref="Q1877:Q1881"/>
    <mergeCell ref="G1882:G1884"/>
    <mergeCell ref="A1892:A1894"/>
    <mergeCell ref="B1892:B1894"/>
    <mergeCell ref="C1892:C1894"/>
    <mergeCell ref="D1892:D1894"/>
    <mergeCell ref="E1892:E1894"/>
    <mergeCell ref="F1892:F1894"/>
    <mergeCell ref="G1892:G1894"/>
    <mergeCell ref="Q1892:Q1894"/>
    <mergeCell ref="A1895:A1897"/>
    <mergeCell ref="B1895:B1897"/>
    <mergeCell ref="C1895:C1897"/>
    <mergeCell ref="B1869:B1872"/>
    <mergeCell ref="C1869:C1872"/>
    <mergeCell ref="D1869:D1872"/>
    <mergeCell ref="E1869:E1872"/>
    <mergeCell ref="B1882:B1884"/>
    <mergeCell ref="A1882:A1884"/>
    <mergeCell ref="Q1882:Q1884"/>
    <mergeCell ref="A1885:A1888"/>
    <mergeCell ref="B1885:B1888"/>
    <mergeCell ref="C1885:C1888"/>
    <mergeCell ref="E1895:E1897"/>
    <mergeCell ref="F1895:F1897"/>
    <mergeCell ref="G1895:G1897"/>
    <mergeCell ref="Q1895:Q1897"/>
    <mergeCell ref="Q1915:Q1916"/>
    <mergeCell ref="A1918:A1921"/>
    <mergeCell ref="B1918:B1921"/>
    <mergeCell ref="C1918:C1921"/>
    <mergeCell ref="D1918:D1921"/>
    <mergeCell ref="E1918:E1919"/>
    <mergeCell ref="G1918:G1919"/>
    <mergeCell ref="Q1918:Q1921"/>
    <mergeCell ref="E1920:E1921"/>
    <mergeCell ref="G1920:G1921"/>
    <mergeCell ref="A1915:A1916"/>
    <mergeCell ref="B1915:B1916"/>
    <mergeCell ref="C1915:C1916"/>
    <mergeCell ref="D1915:D1916"/>
    <mergeCell ref="E1915:E1916"/>
    <mergeCell ref="G1941:G1942"/>
    <mergeCell ref="Q1941:Q1947"/>
    <mergeCell ref="E1943:E1945"/>
    <mergeCell ref="G1943:G1945"/>
    <mergeCell ref="E1946:E1947"/>
    <mergeCell ref="G1946:G1947"/>
    <mergeCell ref="Q1935:Q1940"/>
    <mergeCell ref="E1937:E1938"/>
    <mergeCell ref="G1937:G1938"/>
    <mergeCell ref="E1939:E1940"/>
    <mergeCell ref="G1939:G1940"/>
    <mergeCell ref="A1941:A1947"/>
    <mergeCell ref="B1941:B1947"/>
    <mergeCell ref="C1941:C1947"/>
    <mergeCell ref="D1941:D1947"/>
    <mergeCell ref="E1941:E1942"/>
    <mergeCell ref="Q1922:Q1925"/>
    <mergeCell ref="A1932:A1934"/>
    <mergeCell ref="B1932:B1934"/>
    <mergeCell ref="C1932:C1934"/>
    <mergeCell ref="A1935:A1940"/>
    <mergeCell ref="B1935:B1940"/>
    <mergeCell ref="C1935:C1940"/>
    <mergeCell ref="D1935:D1940"/>
    <mergeCell ref="E1935:E1936"/>
    <mergeCell ref="G1935:G1936"/>
    <mergeCell ref="A1922:A1925"/>
    <mergeCell ref="B1922:B1925"/>
    <mergeCell ref="C1922:C1925"/>
    <mergeCell ref="D1922:D1925"/>
    <mergeCell ref="E1922:E1925"/>
    <mergeCell ref="G1922:G1925"/>
    <mergeCell ref="Q1956:Q1959"/>
    <mergeCell ref="E1958:E1959"/>
    <mergeCell ref="G1958:G1959"/>
    <mergeCell ref="A1960:A1963"/>
    <mergeCell ref="B1960:B1963"/>
    <mergeCell ref="C1960:C1963"/>
    <mergeCell ref="D1960:D1963"/>
    <mergeCell ref="E1960:E1963"/>
    <mergeCell ref="G1960:G1963"/>
    <mergeCell ref="Q1960:Q1963"/>
    <mergeCell ref="A1956:A1959"/>
    <mergeCell ref="B1956:B1959"/>
    <mergeCell ref="C1956:C1959"/>
    <mergeCell ref="D1956:D1959"/>
    <mergeCell ref="E1956:E1957"/>
    <mergeCell ref="G1956:G1957"/>
    <mergeCell ref="A1948:A1953"/>
    <mergeCell ref="B1948:B1953"/>
    <mergeCell ref="C1948:C1953"/>
    <mergeCell ref="D1948:D1953"/>
    <mergeCell ref="Q1948:Q1953"/>
    <mergeCell ref="E1949:E1950"/>
    <mergeCell ref="G1949:G1950"/>
    <mergeCell ref="E1951:E1952"/>
    <mergeCell ref="G1951:G1952"/>
    <mergeCell ref="Q1973:Q1977"/>
    <mergeCell ref="A1979:A1982"/>
    <mergeCell ref="B1979:B1982"/>
    <mergeCell ref="C1979:C1982"/>
    <mergeCell ref="D1979:D1982"/>
    <mergeCell ref="E1979:E1980"/>
    <mergeCell ref="G1979:G1980"/>
    <mergeCell ref="Q1979:Q1982"/>
    <mergeCell ref="E1981:E1982"/>
    <mergeCell ref="G1981:G1982"/>
    <mergeCell ref="A1973:A1977"/>
    <mergeCell ref="B1973:B1977"/>
    <mergeCell ref="C1973:C1977"/>
    <mergeCell ref="D1973:D1977"/>
    <mergeCell ref="E1973:E1976"/>
    <mergeCell ref="G1973:G1976"/>
    <mergeCell ref="Q1964:Q1968"/>
    <mergeCell ref="E1967:E1968"/>
    <mergeCell ref="G1967:G1968"/>
    <mergeCell ref="A1969:A1972"/>
    <mergeCell ref="B1969:B1972"/>
    <mergeCell ref="C1969:C1972"/>
    <mergeCell ref="D1969:D1972"/>
    <mergeCell ref="E1969:E1971"/>
    <mergeCell ref="G1969:G1971"/>
    <mergeCell ref="Q1969:Q1972"/>
    <mergeCell ref="A1964:A1968"/>
    <mergeCell ref="B1964:B1968"/>
    <mergeCell ref="C1964:C1968"/>
    <mergeCell ref="D1964:D1968"/>
    <mergeCell ref="E1964:E1966"/>
    <mergeCell ref="G1964:G1966"/>
    <mergeCell ref="E1990:E1991"/>
    <mergeCell ref="G1990:G1991"/>
    <mergeCell ref="A1992:A1997"/>
    <mergeCell ref="B1992:B1997"/>
    <mergeCell ref="C1992:C1997"/>
    <mergeCell ref="D1992:D1997"/>
    <mergeCell ref="E1992:E1994"/>
    <mergeCell ref="G1992:G1994"/>
    <mergeCell ref="Q1983:Q1987"/>
    <mergeCell ref="E1986:E1987"/>
    <mergeCell ref="G1986:G1987"/>
    <mergeCell ref="A1988:A1991"/>
    <mergeCell ref="B1988:B1991"/>
    <mergeCell ref="C1988:C1991"/>
    <mergeCell ref="D1988:D1991"/>
    <mergeCell ref="E1988:E1989"/>
    <mergeCell ref="G1988:G1989"/>
    <mergeCell ref="Q1988:Q1991"/>
    <mergeCell ref="A1983:A1987"/>
    <mergeCell ref="B1983:B1987"/>
    <mergeCell ref="C1983:C1987"/>
    <mergeCell ref="D1983:D1987"/>
    <mergeCell ref="E1983:E1984"/>
    <mergeCell ref="G1983:G1984"/>
    <mergeCell ref="E2003:E2004"/>
    <mergeCell ref="G2003:G2004"/>
    <mergeCell ref="A2005:A2008"/>
    <mergeCell ref="B2005:B2008"/>
    <mergeCell ref="C2005:C2008"/>
    <mergeCell ref="D2005:D2008"/>
    <mergeCell ref="E2005:E2006"/>
    <mergeCell ref="G2005:G2006"/>
    <mergeCell ref="Q1992:Q1997"/>
    <mergeCell ref="E1995:E1997"/>
    <mergeCell ref="G1995:G1997"/>
    <mergeCell ref="A2001:A2004"/>
    <mergeCell ref="B2001:B2004"/>
    <mergeCell ref="C2001:C2004"/>
    <mergeCell ref="D2001:D2004"/>
    <mergeCell ref="E2001:E2002"/>
    <mergeCell ref="G2001:G2002"/>
    <mergeCell ref="Q2001:Q2004"/>
    <mergeCell ref="E2011:E2012"/>
    <mergeCell ref="G2011:G2012"/>
    <mergeCell ref="A2013:A2016"/>
    <mergeCell ref="B2013:B2016"/>
    <mergeCell ref="C2013:C2016"/>
    <mergeCell ref="D2013:D2016"/>
    <mergeCell ref="E2013:E2014"/>
    <mergeCell ref="G2013:G2014"/>
    <mergeCell ref="Q2005:Q2008"/>
    <mergeCell ref="E2007:E2008"/>
    <mergeCell ref="G2007:G2008"/>
    <mergeCell ref="A2009:A2012"/>
    <mergeCell ref="B2009:B2012"/>
    <mergeCell ref="C2009:C2012"/>
    <mergeCell ref="D2009:D2012"/>
    <mergeCell ref="E2009:E2010"/>
    <mergeCell ref="G2009:G2010"/>
    <mergeCell ref="Q2009:Q2012"/>
    <mergeCell ref="E2019:E2020"/>
    <mergeCell ref="G2019:G2020"/>
    <mergeCell ref="A2022:A2023"/>
    <mergeCell ref="B2022:B2023"/>
    <mergeCell ref="C2022:C2023"/>
    <mergeCell ref="D2022:D2023"/>
    <mergeCell ref="E2022:E2023"/>
    <mergeCell ref="G2022:G2023"/>
    <mergeCell ref="Q2013:Q2016"/>
    <mergeCell ref="E2015:E2016"/>
    <mergeCell ref="G2015:G2016"/>
    <mergeCell ref="A2017:A2020"/>
    <mergeCell ref="B2017:B2020"/>
    <mergeCell ref="C2017:C2020"/>
    <mergeCell ref="D2017:D2020"/>
    <mergeCell ref="E2017:E2018"/>
    <mergeCell ref="G2017:G2018"/>
    <mergeCell ref="Q2017:Q2020"/>
    <mergeCell ref="Q2029:Q2030"/>
    <mergeCell ref="A2032:A2035"/>
    <mergeCell ref="B2032:B2035"/>
    <mergeCell ref="C2032:C2035"/>
    <mergeCell ref="D2032:D2035"/>
    <mergeCell ref="Q2032:Q2035"/>
    <mergeCell ref="E2033:E2035"/>
    <mergeCell ref="G2033:G2035"/>
    <mergeCell ref="A2029:A2030"/>
    <mergeCell ref="B2029:B2030"/>
    <mergeCell ref="C2029:C2030"/>
    <mergeCell ref="D2029:D2030"/>
    <mergeCell ref="E2029:E2030"/>
    <mergeCell ref="G2029:G2030"/>
    <mergeCell ref="Q2022:Q2023"/>
    <mergeCell ref="A2025:A2026"/>
    <mergeCell ref="B2025:B2026"/>
    <mergeCell ref="C2025:C2026"/>
    <mergeCell ref="D2025:D2026"/>
    <mergeCell ref="Q2025:Q2026"/>
    <mergeCell ref="Q2045:Q2046"/>
    <mergeCell ref="A2047:A2050"/>
    <mergeCell ref="B2047:B2050"/>
    <mergeCell ref="C2047:C2050"/>
    <mergeCell ref="D2047:D2050"/>
    <mergeCell ref="Q2047:Q2050"/>
    <mergeCell ref="E2048:E2050"/>
    <mergeCell ref="G2048:G2050"/>
    <mergeCell ref="E2042:E2043"/>
    <mergeCell ref="G2042:G2043"/>
    <mergeCell ref="A2045:A2046"/>
    <mergeCell ref="B2045:B2046"/>
    <mergeCell ref="C2045:C2046"/>
    <mergeCell ref="D2045:D2046"/>
    <mergeCell ref="E2045:E2046"/>
    <mergeCell ref="G2045:G2046"/>
    <mergeCell ref="Q2036:Q2039"/>
    <mergeCell ref="E2038:E2039"/>
    <mergeCell ref="G2038:G2039"/>
    <mergeCell ref="A2040:A2043"/>
    <mergeCell ref="B2040:B2043"/>
    <mergeCell ref="C2040:C2043"/>
    <mergeCell ref="D2040:D2043"/>
    <mergeCell ref="E2040:E2041"/>
    <mergeCell ref="G2040:G2041"/>
    <mergeCell ref="Q2040:Q2043"/>
    <mergeCell ref="A2036:A2039"/>
    <mergeCell ref="B2036:B2039"/>
    <mergeCell ref="C2036:C2039"/>
    <mergeCell ref="D2036:D2039"/>
    <mergeCell ref="E2036:E2037"/>
    <mergeCell ref="G2036:G2037"/>
    <mergeCell ref="G2053:G2054"/>
    <mergeCell ref="Q2053:Q2054"/>
    <mergeCell ref="A2055:A2063"/>
    <mergeCell ref="B2055:B2063"/>
    <mergeCell ref="C2055:C2063"/>
    <mergeCell ref="D2055:D2063"/>
    <mergeCell ref="E2055:E2059"/>
    <mergeCell ref="G2055:G2059"/>
    <mergeCell ref="Q2055:Q2063"/>
    <mergeCell ref="E2060:E2063"/>
    <mergeCell ref="A2051:A2052"/>
    <mergeCell ref="B2051:B2052"/>
    <mergeCell ref="C2051:C2052"/>
    <mergeCell ref="D2051:D2052"/>
    <mergeCell ref="Q2051:Q2052"/>
    <mergeCell ref="A2053:A2054"/>
    <mergeCell ref="B2053:B2054"/>
    <mergeCell ref="C2053:C2054"/>
    <mergeCell ref="D2053:D2054"/>
    <mergeCell ref="E2053:E2054"/>
    <mergeCell ref="Q2064:Q2067"/>
    <mergeCell ref="E2066:E2067"/>
    <mergeCell ref="G2066:G2067"/>
    <mergeCell ref="A2068:A2070"/>
    <mergeCell ref="B2068:B2070"/>
    <mergeCell ref="C2068:C2070"/>
    <mergeCell ref="D2068:D2070"/>
    <mergeCell ref="E2068:E2070"/>
    <mergeCell ref="G2068:G2070"/>
    <mergeCell ref="Q2068:Q2070"/>
    <mergeCell ref="G2060:G2063"/>
    <mergeCell ref="A2064:A2067"/>
    <mergeCell ref="B2064:B2067"/>
    <mergeCell ref="C2064:C2067"/>
    <mergeCell ref="D2064:D2067"/>
    <mergeCell ref="E2064:E2065"/>
    <mergeCell ref="G2064:G2065"/>
    <mergeCell ref="Q2078:Q2080"/>
    <mergeCell ref="A2081:A2087"/>
    <mergeCell ref="B2081:B2087"/>
    <mergeCell ref="C2081:C2087"/>
    <mergeCell ref="D2081:D2087"/>
    <mergeCell ref="E2081:E2084"/>
    <mergeCell ref="G2081:G2084"/>
    <mergeCell ref="Q2081:Q2087"/>
    <mergeCell ref="E2085:E2087"/>
    <mergeCell ref="G2085:G2087"/>
    <mergeCell ref="A2078:A2080"/>
    <mergeCell ref="B2078:B2080"/>
    <mergeCell ref="C2078:C2080"/>
    <mergeCell ref="D2078:D2080"/>
    <mergeCell ref="E2078:E2080"/>
    <mergeCell ref="G2078:G2080"/>
    <mergeCell ref="Q2071:Q2073"/>
    <mergeCell ref="A2075:A2077"/>
    <mergeCell ref="B2075:B2077"/>
    <mergeCell ref="C2075:C2077"/>
    <mergeCell ref="D2075:D2077"/>
    <mergeCell ref="E2075:E2077"/>
    <mergeCell ref="G2075:G2077"/>
    <mergeCell ref="Q2075:Q2077"/>
    <mergeCell ref="A2071:A2073"/>
    <mergeCell ref="B2071:B2073"/>
    <mergeCell ref="C2071:C2073"/>
    <mergeCell ref="D2071:D2073"/>
    <mergeCell ref="E2071:E2073"/>
    <mergeCell ref="G2071:G2073"/>
    <mergeCell ref="E2095:E2097"/>
    <mergeCell ref="G2095:G2097"/>
    <mergeCell ref="A2098:A2106"/>
    <mergeCell ref="B2098:B2106"/>
    <mergeCell ref="C2098:C2106"/>
    <mergeCell ref="D2098:D2106"/>
    <mergeCell ref="E2098:E2102"/>
    <mergeCell ref="G2098:G2102"/>
    <mergeCell ref="Q2088:Q2091"/>
    <mergeCell ref="E2090:E2091"/>
    <mergeCell ref="G2090:G2091"/>
    <mergeCell ref="A2092:A2097"/>
    <mergeCell ref="B2092:B2097"/>
    <mergeCell ref="C2092:C2097"/>
    <mergeCell ref="D2092:D2097"/>
    <mergeCell ref="E2092:E2094"/>
    <mergeCell ref="G2092:G2094"/>
    <mergeCell ref="Q2092:Q2097"/>
    <mergeCell ref="A2088:A2091"/>
    <mergeCell ref="B2088:B2091"/>
    <mergeCell ref="C2088:C2091"/>
    <mergeCell ref="D2088:D2091"/>
    <mergeCell ref="E2088:E2089"/>
    <mergeCell ref="G2088:G2089"/>
    <mergeCell ref="E2111:E2113"/>
    <mergeCell ref="G2111:G2113"/>
    <mergeCell ref="A2114:A2118"/>
    <mergeCell ref="B2114:B2118"/>
    <mergeCell ref="C2114:C2118"/>
    <mergeCell ref="D2114:D2118"/>
    <mergeCell ref="E2114:E2115"/>
    <mergeCell ref="G2114:G2115"/>
    <mergeCell ref="Q2098:Q2106"/>
    <mergeCell ref="E2103:E2106"/>
    <mergeCell ref="G2103:G2106"/>
    <mergeCell ref="A2107:A2113"/>
    <mergeCell ref="B2107:B2113"/>
    <mergeCell ref="C2107:C2113"/>
    <mergeCell ref="D2107:D2113"/>
    <mergeCell ref="E2107:E2110"/>
    <mergeCell ref="G2107:G2110"/>
    <mergeCell ref="Q2107:Q2113"/>
    <mergeCell ref="E2121:E2124"/>
    <mergeCell ref="G2121:G2124"/>
    <mergeCell ref="A2125:A2129"/>
    <mergeCell ref="B2125:B2129"/>
    <mergeCell ref="C2125:C2129"/>
    <mergeCell ref="D2125:D2129"/>
    <mergeCell ref="E2125:E2127"/>
    <mergeCell ref="G2125:G2127"/>
    <mergeCell ref="Q2114:Q2118"/>
    <mergeCell ref="E2116:E2118"/>
    <mergeCell ref="G2116:G2118"/>
    <mergeCell ref="A2119:A2124"/>
    <mergeCell ref="B2119:B2124"/>
    <mergeCell ref="C2119:C2124"/>
    <mergeCell ref="D2119:D2124"/>
    <mergeCell ref="E2119:E2120"/>
    <mergeCell ref="G2119:G2120"/>
    <mergeCell ref="Q2119:Q2124"/>
    <mergeCell ref="Q2136:Q2137"/>
    <mergeCell ref="A2138:A2139"/>
    <mergeCell ref="B2138:B2139"/>
    <mergeCell ref="C2138:C2139"/>
    <mergeCell ref="D2138:D2139"/>
    <mergeCell ref="Q2138:Q2139"/>
    <mergeCell ref="E2133:E2135"/>
    <mergeCell ref="G2133:G2135"/>
    <mergeCell ref="A2136:A2137"/>
    <mergeCell ref="B2136:B2137"/>
    <mergeCell ref="C2136:C2137"/>
    <mergeCell ref="D2136:D2137"/>
    <mergeCell ref="Q2125:Q2129"/>
    <mergeCell ref="E2128:E2129"/>
    <mergeCell ref="G2128:G2129"/>
    <mergeCell ref="A2130:A2135"/>
    <mergeCell ref="B2130:B2135"/>
    <mergeCell ref="C2130:C2135"/>
    <mergeCell ref="D2130:D2135"/>
    <mergeCell ref="E2130:E2132"/>
    <mergeCell ref="G2130:G2132"/>
    <mergeCell ref="Q2130:Q2135"/>
    <mergeCell ref="G2145:G2147"/>
    <mergeCell ref="Q2145:Q2150"/>
    <mergeCell ref="E2148:E2150"/>
    <mergeCell ref="G2148:G2150"/>
    <mergeCell ref="A2151:A2153"/>
    <mergeCell ref="B2151:B2153"/>
    <mergeCell ref="C2151:C2153"/>
    <mergeCell ref="D2151:D2153"/>
    <mergeCell ref="E2151:E2153"/>
    <mergeCell ref="G2151:G2153"/>
    <mergeCell ref="A2140:A2141"/>
    <mergeCell ref="B2140:B2141"/>
    <mergeCell ref="C2140:C2141"/>
    <mergeCell ref="D2140:D2141"/>
    <mergeCell ref="Q2140:Q2141"/>
    <mergeCell ref="A2145:A2150"/>
    <mergeCell ref="B2145:B2150"/>
    <mergeCell ref="C2145:C2150"/>
    <mergeCell ref="D2145:D2150"/>
    <mergeCell ref="E2145:E2147"/>
    <mergeCell ref="Q2158:Q2159"/>
    <mergeCell ref="A2161:A2162"/>
    <mergeCell ref="B2161:B2162"/>
    <mergeCell ref="C2161:C2162"/>
    <mergeCell ref="D2161:D2162"/>
    <mergeCell ref="E2161:E2162"/>
    <mergeCell ref="G2161:G2162"/>
    <mergeCell ref="Q2161:Q2162"/>
    <mergeCell ref="A2158:A2159"/>
    <mergeCell ref="B2158:B2159"/>
    <mergeCell ref="C2158:C2159"/>
    <mergeCell ref="D2158:D2159"/>
    <mergeCell ref="E2158:E2159"/>
    <mergeCell ref="G2158:G2159"/>
    <mergeCell ref="Q2151:Q2153"/>
    <mergeCell ref="A2154:A2156"/>
    <mergeCell ref="B2154:B2156"/>
    <mergeCell ref="C2154:C2156"/>
    <mergeCell ref="D2154:D2156"/>
    <mergeCell ref="E2154:E2156"/>
    <mergeCell ref="G2154:G2156"/>
    <mergeCell ref="Q2154:Q2156"/>
    <mergeCell ref="G2167:G2168"/>
    <mergeCell ref="Q2167:Q2170"/>
    <mergeCell ref="E2169:E2170"/>
    <mergeCell ref="G2169:G2170"/>
    <mergeCell ref="A2172:A2177"/>
    <mergeCell ref="B2172:B2177"/>
    <mergeCell ref="C2172:C2177"/>
    <mergeCell ref="D2172:D2177"/>
    <mergeCell ref="E2172:E2174"/>
    <mergeCell ref="G2172:G2174"/>
    <mergeCell ref="A2163:A2164"/>
    <mergeCell ref="B2163:B2164"/>
    <mergeCell ref="C2163:C2164"/>
    <mergeCell ref="D2163:D2164"/>
    <mergeCell ref="Q2163:Q2164"/>
    <mergeCell ref="A2167:A2170"/>
    <mergeCell ref="B2167:B2170"/>
    <mergeCell ref="C2167:C2170"/>
    <mergeCell ref="D2167:D2170"/>
    <mergeCell ref="E2167:E2168"/>
    <mergeCell ref="A2183:A2185"/>
    <mergeCell ref="B2183:B2185"/>
    <mergeCell ref="C2183:C2185"/>
    <mergeCell ref="D2183:D2185"/>
    <mergeCell ref="Q2183:Q2185"/>
    <mergeCell ref="A2187:A2189"/>
    <mergeCell ref="B2187:B2189"/>
    <mergeCell ref="C2187:C2189"/>
    <mergeCell ref="D2187:D2189"/>
    <mergeCell ref="Q2187:Q2189"/>
    <mergeCell ref="Q2172:Q2177"/>
    <mergeCell ref="E2175:E2177"/>
    <mergeCell ref="G2175:G2177"/>
    <mergeCell ref="A2178:A2182"/>
    <mergeCell ref="B2178:B2182"/>
    <mergeCell ref="C2178:C2182"/>
    <mergeCell ref="D2178:D2182"/>
    <mergeCell ref="E2178:E2181"/>
    <mergeCell ref="G2178:G2181"/>
    <mergeCell ref="Q2178:Q2182"/>
    <mergeCell ref="Q2196:Q2197"/>
    <mergeCell ref="A2198:A2200"/>
    <mergeCell ref="B2198:B2200"/>
    <mergeCell ref="C2198:C2200"/>
    <mergeCell ref="D2198:D2200"/>
    <mergeCell ref="E2198:E2200"/>
    <mergeCell ref="G2198:G2200"/>
    <mergeCell ref="Q2198:Q2200"/>
    <mergeCell ref="A2196:A2197"/>
    <mergeCell ref="B2196:B2197"/>
    <mergeCell ref="C2196:C2197"/>
    <mergeCell ref="D2196:D2197"/>
    <mergeCell ref="E2196:E2197"/>
    <mergeCell ref="G2196:G2197"/>
    <mergeCell ref="Q2191:Q2193"/>
    <mergeCell ref="A2194:A2195"/>
    <mergeCell ref="B2194:B2195"/>
    <mergeCell ref="C2194:C2195"/>
    <mergeCell ref="D2194:D2195"/>
    <mergeCell ref="E2194:E2195"/>
    <mergeCell ref="G2194:G2195"/>
    <mergeCell ref="Q2194:Q2195"/>
    <mergeCell ref="A2191:A2193"/>
    <mergeCell ref="B2191:B2193"/>
    <mergeCell ref="C2191:C2193"/>
    <mergeCell ref="D2191:D2193"/>
    <mergeCell ref="E2191:E2193"/>
    <mergeCell ref="G2191:G2193"/>
    <mergeCell ref="Q2208:Q2211"/>
    <mergeCell ref="A2212:A2215"/>
    <mergeCell ref="B2212:B2215"/>
    <mergeCell ref="C2212:C2215"/>
    <mergeCell ref="D2212:D2215"/>
    <mergeCell ref="E2212:E2213"/>
    <mergeCell ref="G2212:G2213"/>
    <mergeCell ref="Q2212:Q2215"/>
    <mergeCell ref="E2214:E2215"/>
    <mergeCell ref="G2214:G2215"/>
    <mergeCell ref="A2208:A2211"/>
    <mergeCell ref="B2208:B2211"/>
    <mergeCell ref="C2208:C2211"/>
    <mergeCell ref="D2208:D2211"/>
    <mergeCell ref="E2208:E2211"/>
    <mergeCell ref="G2208:G2211"/>
    <mergeCell ref="Q2201:Q2204"/>
    <mergeCell ref="A2205:A2207"/>
    <mergeCell ref="B2205:B2207"/>
    <mergeCell ref="C2205:C2207"/>
    <mergeCell ref="D2205:D2207"/>
    <mergeCell ref="E2205:E2206"/>
    <mergeCell ref="G2205:G2206"/>
    <mergeCell ref="Q2205:Q2207"/>
    <mergeCell ref="A2201:A2204"/>
    <mergeCell ref="B2201:B2204"/>
    <mergeCell ref="C2201:C2204"/>
    <mergeCell ref="D2201:D2204"/>
    <mergeCell ref="E2201:E2204"/>
    <mergeCell ref="G2201:G2204"/>
    <mergeCell ref="Q2228:Q2230"/>
    <mergeCell ref="A2231:A2232"/>
    <mergeCell ref="B2231:B2232"/>
    <mergeCell ref="C2231:C2232"/>
    <mergeCell ref="D2231:D2232"/>
    <mergeCell ref="E2231:E2232"/>
    <mergeCell ref="G2231:G2232"/>
    <mergeCell ref="Q2231:Q2232"/>
    <mergeCell ref="A2228:A2230"/>
    <mergeCell ref="B2228:B2230"/>
    <mergeCell ref="C2228:C2230"/>
    <mergeCell ref="D2228:D2230"/>
    <mergeCell ref="E2228:E2230"/>
    <mergeCell ref="G2228:G2230"/>
    <mergeCell ref="Q2217:Q2220"/>
    <mergeCell ref="E2219:E2220"/>
    <mergeCell ref="G2219:G2220"/>
    <mergeCell ref="A2223:A2227"/>
    <mergeCell ref="B2223:B2227"/>
    <mergeCell ref="C2223:C2227"/>
    <mergeCell ref="D2223:D2227"/>
    <mergeCell ref="E2223:E2226"/>
    <mergeCell ref="G2223:G2226"/>
    <mergeCell ref="Q2223:Q2227"/>
    <mergeCell ref="A2217:A2220"/>
    <mergeCell ref="B2217:B2220"/>
    <mergeCell ref="C2217:C2220"/>
    <mergeCell ref="D2217:D2220"/>
    <mergeCell ref="E2217:E2218"/>
    <mergeCell ref="G2217:G2218"/>
    <mergeCell ref="E2240:E2241"/>
    <mergeCell ref="G2240:G2241"/>
    <mergeCell ref="A2242:A2245"/>
    <mergeCell ref="B2242:B2245"/>
    <mergeCell ref="C2242:C2245"/>
    <mergeCell ref="D2242:D2245"/>
    <mergeCell ref="G2242:G2243"/>
    <mergeCell ref="Q2233:Q2236"/>
    <mergeCell ref="E2235:E2236"/>
    <mergeCell ref="G2235:G2236"/>
    <mergeCell ref="A2238:A2241"/>
    <mergeCell ref="B2238:B2241"/>
    <mergeCell ref="C2238:C2241"/>
    <mergeCell ref="D2238:D2241"/>
    <mergeCell ref="E2238:E2239"/>
    <mergeCell ref="G2238:G2239"/>
    <mergeCell ref="Q2238:Q2241"/>
    <mergeCell ref="A2233:A2236"/>
    <mergeCell ref="B2233:B2236"/>
    <mergeCell ref="C2233:C2236"/>
    <mergeCell ref="D2233:D2236"/>
    <mergeCell ref="E2233:E2234"/>
    <mergeCell ref="G2233:G2234"/>
    <mergeCell ref="E2248:E2249"/>
    <mergeCell ref="G2248:G2249"/>
    <mergeCell ref="A2250:A2253"/>
    <mergeCell ref="B2250:B2253"/>
    <mergeCell ref="C2250:C2253"/>
    <mergeCell ref="D2250:D2253"/>
    <mergeCell ref="E2250:E2251"/>
    <mergeCell ref="G2250:G2251"/>
    <mergeCell ref="Q2242:Q2245"/>
    <mergeCell ref="E2244:E2245"/>
    <mergeCell ref="G2244:G2245"/>
    <mergeCell ref="A2246:A2249"/>
    <mergeCell ref="B2246:B2249"/>
    <mergeCell ref="C2246:C2249"/>
    <mergeCell ref="D2246:D2249"/>
    <mergeCell ref="E2246:E2247"/>
    <mergeCell ref="G2246:G2247"/>
    <mergeCell ref="Q2246:Q2249"/>
    <mergeCell ref="G2256:G2257"/>
    <mergeCell ref="A2259:A2265"/>
    <mergeCell ref="B2259:B2265"/>
    <mergeCell ref="C2259:C2265"/>
    <mergeCell ref="D2259:D2265"/>
    <mergeCell ref="E2259:E2261"/>
    <mergeCell ref="G2259:G2261"/>
    <mergeCell ref="Q2250:Q2253"/>
    <mergeCell ref="G2252:G2253"/>
    <mergeCell ref="A2254:A2257"/>
    <mergeCell ref="B2254:B2257"/>
    <mergeCell ref="C2254:C2257"/>
    <mergeCell ref="D2254:D2257"/>
    <mergeCell ref="E2254:E2255"/>
    <mergeCell ref="G2254:G2255"/>
    <mergeCell ref="Q2254:Q2257"/>
    <mergeCell ref="E2256:E2257"/>
    <mergeCell ref="E2271:E2272"/>
    <mergeCell ref="G2271:G2272"/>
    <mergeCell ref="A2273:A2274"/>
    <mergeCell ref="B2273:B2274"/>
    <mergeCell ref="C2273:C2274"/>
    <mergeCell ref="D2273:D2274"/>
    <mergeCell ref="E2273:E2274"/>
    <mergeCell ref="G2273:G2274"/>
    <mergeCell ref="Q2259:Q2265"/>
    <mergeCell ref="E2262:E2265"/>
    <mergeCell ref="G2262:G2265"/>
    <mergeCell ref="A2266:A2272"/>
    <mergeCell ref="B2266:B2272"/>
    <mergeCell ref="C2266:C2272"/>
    <mergeCell ref="D2266:D2272"/>
    <mergeCell ref="E2266:E2270"/>
    <mergeCell ref="G2266:G2270"/>
    <mergeCell ref="Q2266:Q2272"/>
    <mergeCell ref="Q2277:Q2278"/>
    <mergeCell ref="A2279:A2280"/>
    <mergeCell ref="B2279:B2280"/>
    <mergeCell ref="C2279:C2280"/>
    <mergeCell ref="D2279:D2280"/>
    <mergeCell ref="E2279:E2280"/>
    <mergeCell ref="G2279:G2280"/>
    <mergeCell ref="Q2279:Q2280"/>
    <mergeCell ref="A2277:A2278"/>
    <mergeCell ref="B2277:B2278"/>
    <mergeCell ref="C2277:C2278"/>
    <mergeCell ref="D2277:D2278"/>
    <mergeCell ref="E2277:E2278"/>
    <mergeCell ref="G2277:G2278"/>
    <mergeCell ref="Q2273:Q2274"/>
    <mergeCell ref="A2275:A2276"/>
    <mergeCell ref="B2275:B2276"/>
    <mergeCell ref="C2275:C2276"/>
    <mergeCell ref="D2275:D2276"/>
    <mergeCell ref="E2275:E2276"/>
    <mergeCell ref="G2275:G2276"/>
    <mergeCell ref="Q2275:Q2276"/>
    <mergeCell ref="Q2285:Q2286"/>
    <mergeCell ref="A2287:A2290"/>
    <mergeCell ref="B2287:B2290"/>
    <mergeCell ref="C2287:C2290"/>
    <mergeCell ref="D2287:D2290"/>
    <mergeCell ref="E2287:E2288"/>
    <mergeCell ref="G2287:G2288"/>
    <mergeCell ref="Q2287:Q2290"/>
    <mergeCell ref="G2289:G2290"/>
    <mergeCell ref="A2285:A2286"/>
    <mergeCell ref="B2285:B2286"/>
    <mergeCell ref="C2285:C2286"/>
    <mergeCell ref="D2285:D2286"/>
    <mergeCell ref="E2285:E2286"/>
    <mergeCell ref="G2285:G2286"/>
    <mergeCell ref="A2281:A2284"/>
    <mergeCell ref="B2281:B2284"/>
    <mergeCell ref="C2281:C2284"/>
    <mergeCell ref="D2281:D2284"/>
    <mergeCell ref="G2281:G2282"/>
    <mergeCell ref="Q2281:Q2284"/>
    <mergeCell ref="E2283:E2284"/>
    <mergeCell ref="G2283:G2284"/>
    <mergeCell ref="A2305:A2306"/>
    <mergeCell ref="B2305:B2306"/>
    <mergeCell ref="C2305:C2306"/>
    <mergeCell ref="D2305:D2306"/>
    <mergeCell ref="Q2305:Q2306"/>
    <mergeCell ref="A2307:A2310"/>
    <mergeCell ref="B2307:B2310"/>
    <mergeCell ref="C2307:C2310"/>
    <mergeCell ref="D2307:D2310"/>
    <mergeCell ref="E2307:E2310"/>
    <mergeCell ref="Q2295:Q2299"/>
    <mergeCell ref="A2301:A2304"/>
    <mergeCell ref="B2301:B2304"/>
    <mergeCell ref="C2301:C2304"/>
    <mergeCell ref="D2301:D2304"/>
    <mergeCell ref="E2301:E2304"/>
    <mergeCell ref="G2301:G2304"/>
    <mergeCell ref="Q2301:Q2304"/>
    <mergeCell ref="A2295:A2299"/>
    <mergeCell ref="B2295:B2299"/>
    <mergeCell ref="C2295:C2299"/>
    <mergeCell ref="D2295:D2299"/>
    <mergeCell ref="E2295:E2299"/>
    <mergeCell ref="G2295:G2299"/>
    <mergeCell ref="Q2315:Q2316"/>
    <mergeCell ref="A2317:A2318"/>
    <mergeCell ref="B2317:B2318"/>
    <mergeCell ref="C2317:C2318"/>
    <mergeCell ref="D2317:D2318"/>
    <mergeCell ref="E2317:E2318"/>
    <mergeCell ref="G2317:G2318"/>
    <mergeCell ref="Q2317:Q2318"/>
    <mergeCell ref="G2313:G2314"/>
    <mergeCell ref="A2315:A2316"/>
    <mergeCell ref="B2315:B2316"/>
    <mergeCell ref="C2315:C2316"/>
    <mergeCell ref="D2315:D2316"/>
    <mergeCell ref="E2315:E2316"/>
    <mergeCell ref="G2315:G2316"/>
    <mergeCell ref="G2307:G2310"/>
    <mergeCell ref="Q2307:Q2310"/>
    <mergeCell ref="A2311:A2314"/>
    <mergeCell ref="B2311:B2314"/>
    <mergeCell ref="C2311:C2314"/>
    <mergeCell ref="D2311:D2314"/>
    <mergeCell ref="E2311:E2312"/>
    <mergeCell ref="G2311:G2312"/>
    <mergeCell ref="Q2311:Q2314"/>
    <mergeCell ref="E2313:E2314"/>
    <mergeCell ref="A2323:A2324"/>
    <mergeCell ref="B2323:B2324"/>
    <mergeCell ref="C2323:C2324"/>
    <mergeCell ref="D2323:D2324"/>
    <mergeCell ref="Q2323:Q2324"/>
    <mergeCell ref="A2326:A2329"/>
    <mergeCell ref="B2326:B2329"/>
    <mergeCell ref="C2326:C2329"/>
    <mergeCell ref="D2326:D2329"/>
    <mergeCell ref="Q2326:Q2329"/>
    <mergeCell ref="Q2319:Q2320"/>
    <mergeCell ref="A2321:A2322"/>
    <mergeCell ref="B2321:B2322"/>
    <mergeCell ref="C2321:C2322"/>
    <mergeCell ref="D2321:D2322"/>
    <mergeCell ref="E2321:E2322"/>
    <mergeCell ref="G2321:G2322"/>
    <mergeCell ref="Q2321:Q2322"/>
    <mergeCell ref="A2319:A2320"/>
    <mergeCell ref="B2319:B2320"/>
    <mergeCell ref="C2319:C2320"/>
    <mergeCell ref="D2319:D2320"/>
    <mergeCell ref="E2319:E2320"/>
    <mergeCell ref="G2319:G2320"/>
    <mergeCell ref="Q2332:Q2335"/>
    <mergeCell ref="A2336:A2340"/>
    <mergeCell ref="B2336:B2340"/>
    <mergeCell ref="C2336:C2340"/>
    <mergeCell ref="D2336:D2340"/>
    <mergeCell ref="E2336:E2337"/>
    <mergeCell ref="G2336:G2337"/>
    <mergeCell ref="Q2336:Q2340"/>
    <mergeCell ref="E2338:E2340"/>
    <mergeCell ref="G2338:G2340"/>
    <mergeCell ref="E2327:E2328"/>
    <mergeCell ref="G2327:G2328"/>
    <mergeCell ref="A2332:A2335"/>
    <mergeCell ref="B2332:B2335"/>
    <mergeCell ref="C2332:C2335"/>
    <mergeCell ref="D2332:D2335"/>
    <mergeCell ref="E2332:E2335"/>
    <mergeCell ref="G2332:G2335"/>
    <mergeCell ref="Q2349:Q2350"/>
    <mergeCell ref="A2351:A2352"/>
    <mergeCell ref="B2351:B2352"/>
    <mergeCell ref="C2351:C2352"/>
    <mergeCell ref="D2351:D2352"/>
    <mergeCell ref="E2351:E2352"/>
    <mergeCell ref="G2351:G2352"/>
    <mergeCell ref="Q2351:Q2352"/>
    <mergeCell ref="A2349:A2350"/>
    <mergeCell ref="B2349:B2350"/>
    <mergeCell ref="C2349:C2350"/>
    <mergeCell ref="D2349:D2350"/>
    <mergeCell ref="E2349:E2350"/>
    <mergeCell ref="G2349:G2350"/>
    <mergeCell ref="Q2342:Q2345"/>
    <mergeCell ref="A2346:A2348"/>
    <mergeCell ref="B2346:B2348"/>
    <mergeCell ref="C2346:C2348"/>
    <mergeCell ref="D2346:D2348"/>
    <mergeCell ref="Q2346:Q2348"/>
    <mergeCell ref="E2347:E2348"/>
    <mergeCell ref="G2347:G2348"/>
    <mergeCell ref="A2342:A2345"/>
    <mergeCell ref="B2342:B2345"/>
    <mergeCell ref="C2342:C2345"/>
    <mergeCell ref="D2342:D2345"/>
    <mergeCell ref="E2342:E2344"/>
    <mergeCell ref="G2342:G2344"/>
    <mergeCell ref="Q2357:Q2358"/>
    <mergeCell ref="A2359:A2360"/>
    <mergeCell ref="B2359:B2360"/>
    <mergeCell ref="C2359:C2360"/>
    <mergeCell ref="D2359:D2360"/>
    <mergeCell ref="E2359:E2360"/>
    <mergeCell ref="G2359:G2360"/>
    <mergeCell ref="Q2359:Q2360"/>
    <mergeCell ref="A2357:A2358"/>
    <mergeCell ref="B2357:B2358"/>
    <mergeCell ref="C2357:C2358"/>
    <mergeCell ref="D2357:D2358"/>
    <mergeCell ref="E2357:E2358"/>
    <mergeCell ref="G2357:G2358"/>
    <mergeCell ref="Q2353:Q2354"/>
    <mergeCell ref="A2355:A2356"/>
    <mergeCell ref="B2355:B2356"/>
    <mergeCell ref="C2355:C2356"/>
    <mergeCell ref="D2355:D2356"/>
    <mergeCell ref="E2355:E2356"/>
    <mergeCell ref="G2355:G2356"/>
    <mergeCell ref="Q2355:Q2356"/>
    <mergeCell ref="A2353:A2354"/>
    <mergeCell ref="B2353:B2354"/>
    <mergeCell ref="C2353:C2354"/>
    <mergeCell ref="D2353:D2354"/>
    <mergeCell ref="E2353:E2354"/>
    <mergeCell ref="G2353:G2354"/>
    <mergeCell ref="Q2369:Q2372"/>
    <mergeCell ref="A2373:A2378"/>
    <mergeCell ref="B2373:B2378"/>
    <mergeCell ref="C2373:C2378"/>
    <mergeCell ref="D2373:D2378"/>
    <mergeCell ref="E2373:E2375"/>
    <mergeCell ref="G2373:G2375"/>
    <mergeCell ref="Q2373:Q2378"/>
    <mergeCell ref="E2376:E2378"/>
    <mergeCell ref="G2376:G2378"/>
    <mergeCell ref="A2369:A2372"/>
    <mergeCell ref="B2369:B2372"/>
    <mergeCell ref="C2369:C2372"/>
    <mergeCell ref="D2369:D2372"/>
    <mergeCell ref="E2369:E2372"/>
    <mergeCell ref="G2369:G2372"/>
    <mergeCell ref="Q2362:Q2363"/>
    <mergeCell ref="A2365:A2368"/>
    <mergeCell ref="B2365:B2368"/>
    <mergeCell ref="C2365:C2368"/>
    <mergeCell ref="D2365:D2368"/>
    <mergeCell ref="E2365:E2368"/>
    <mergeCell ref="G2365:G2368"/>
    <mergeCell ref="Q2365:Q2368"/>
    <mergeCell ref="A2362:A2363"/>
    <mergeCell ref="B2362:B2363"/>
    <mergeCell ref="C2362:C2363"/>
    <mergeCell ref="D2362:D2363"/>
    <mergeCell ref="E2362:E2363"/>
    <mergeCell ref="G2362:G2363"/>
    <mergeCell ref="A2388:A2390"/>
    <mergeCell ref="B2388:B2390"/>
    <mergeCell ref="C2388:C2390"/>
    <mergeCell ref="D2388:D2390"/>
    <mergeCell ref="Q2388:Q2390"/>
    <mergeCell ref="A2391:A2396"/>
    <mergeCell ref="B2391:B2396"/>
    <mergeCell ref="C2391:C2396"/>
    <mergeCell ref="D2391:D2396"/>
    <mergeCell ref="E2391:E2393"/>
    <mergeCell ref="Q2379:Q2384"/>
    <mergeCell ref="E2382:E2384"/>
    <mergeCell ref="G2382:G2384"/>
    <mergeCell ref="A2385:A2387"/>
    <mergeCell ref="B2385:B2387"/>
    <mergeCell ref="C2385:C2387"/>
    <mergeCell ref="D2385:D2387"/>
    <mergeCell ref="Q2385:Q2387"/>
    <mergeCell ref="A2379:A2384"/>
    <mergeCell ref="B2379:B2384"/>
    <mergeCell ref="C2379:C2384"/>
    <mergeCell ref="D2379:D2384"/>
    <mergeCell ref="E2379:E2381"/>
    <mergeCell ref="G2379:G2381"/>
    <mergeCell ref="Q2397:Q2398"/>
    <mergeCell ref="A2399:A2400"/>
    <mergeCell ref="B2399:B2400"/>
    <mergeCell ref="C2399:C2400"/>
    <mergeCell ref="D2399:D2400"/>
    <mergeCell ref="E2399:E2400"/>
    <mergeCell ref="G2399:G2400"/>
    <mergeCell ref="Q2399:Q2400"/>
    <mergeCell ref="G2391:G2393"/>
    <mergeCell ref="Q2391:Q2396"/>
    <mergeCell ref="E2394:E2396"/>
    <mergeCell ref="G2394:G2396"/>
    <mergeCell ref="A2397:A2398"/>
    <mergeCell ref="B2397:B2398"/>
    <mergeCell ref="C2397:C2398"/>
    <mergeCell ref="D2397:D2398"/>
    <mergeCell ref="E2397:E2398"/>
    <mergeCell ref="G2397:G2398"/>
    <mergeCell ref="A2412:A2416"/>
    <mergeCell ref="B2412:B2416"/>
    <mergeCell ref="C2412:C2416"/>
    <mergeCell ref="D2412:D2416"/>
    <mergeCell ref="Q2412:Q2416"/>
    <mergeCell ref="E2413:E2414"/>
    <mergeCell ref="G2413:G2414"/>
    <mergeCell ref="E2415:E2416"/>
    <mergeCell ref="G2415:G2416"/>
    <mergeCell ref="Q2401:Q2406"/>
    <mergeCell ref="E2404:E2406"/>
    <mergeCell ref="G2404:G2406"/>
    <mergeCell ref="A2407:A2409"/>
    <mergeCell ref="B2407:B2409"/>
    <mergeCell ref="C2407:C2409"/>
    <mergeCell ref="D2407:D2409"/>
    <mergeCell ref="E2407:E2409"/>
    <mergeCell ref="G2407:G2409"/>
    <mergeCell ref="Q2407:Q2409"/>
    <mergeCell ref="A2401:A2406"/>
    <mergeCell ref="B2401:B2406"/>
    <mergeCell ref="C2401:C2406"/>
    <mergeCell ref="D2401:D2406"/>
    <mergeCell ref="E2401:E2403"/>
    <mergeCell ref="G2401:G2403"/>
    <mergeCell ref="Q2425:Q2426"/>
    <mergeCell ref="A2427:A2428"/>
    <mergeCell ref="B2427:B2428"/>
    <mergeCell ref="C2427:C2428"/>
    <mergeCell ref="D2427:D2428"/>
    <mergeCell ref="E2427:E2428"/>
    <mergeCell ref="G2427:G2428"/>
    <mergeCell ref="Q2427:Q2428"/>
    <mergeCell ref="A2425:A2426"/>
    <mergeCell ref="B2425:B2426"/>
    <mergeCell ref="C2425:C2426"/>
    <mergeCell ref="D2425:D2426"/>
    <mergeCell ref="E2425:E2426"/>
    <mergeCell ref="G2425:G2426"/>
    <mergeCell ref="Q2417:Q2420"/>
    <mergeCell ref="A2421:A2424"/>
    <mergeCell ref="B2421:B2424"/>
    <mergeCell ref="C2421:C2424"/>
    <mergeCell ref="D2421:D2424"/>
    <mergeCell ref="E2421:E2424"/>
    <mergeCell ref="G2421:G2424"/>
    <mergeCell ref="Q2421:Q2424"/>
    <mergeCell ref="A2417:A2420"/>
    <mergeCell ref="B2417:B2420"/>
    <mergeCell ref="C2417:C2420"/>
    <mergeCell ref="D2417:D2420"/>
    <mergeCell ref="E2417:E2420"/>
    <mergeCell ref="G2417:G2420"/>
    <mergeCell ref="E2444:E2446"/>
    <mergeCell ref="G2444:G2446"/>
    <mergeCell ref="A2447:A2449"/>
    <mergeCell ref="B2447:B2449"/>
    <mergeCell ref="C2447:C2449"/>
    <mergeCell ref="D2447:D2449"/>
    <mergeCell ref="E2447:E2449"/>
    <mergeCell ref="G2447:G2449"/>
    <mergeCell ref="Q2429:Q2438"/>
    <mergeCell ref="E2434:E2438"/>
    <mergeCell ref="G2434:G2438"/>
    <mergeCell ref="A2439:A2446"/>
    <mergeCell ref="B2439:B2446"/>
    <mergeCell ref="C2439:C2446"/>
    <mergeCell ref="D2439:D2446"/>
    <mergeCell ref="E2439:E2443"/>
    <mergeCell ref="G2439:G2443"/>
    <mergeCell ref="Q2439:Q2446"/>
    <mergeCell ref="A2429:A2438"/>
    <mergeCell ref="B2429:B2438"/>
    <mergeCell ref="C2429:C2438"/>
    <mergeCell ref="D2429:D2438"/>
    <mergeCell ref="E2429:E2433"/>
    <mergeCell ref="G2429:G2433"/>
    <mergeCell ref="Q2454:Q2456"/>
    <mergeCell ref="A2457:A2459"/>
    <mergeCell ref="B2457:B2459"/>
    <mergeCell ref="C2457:C2459"/>
    <mergeCell ref="D2457:D2459"/>
    <mergeCell ref="E2457:E2459"/>
    <mergeCell ref="G2457:G2459"/>
    <mergeCell ref="Q2457:Q2459"/>
    <mergeCell ref="A2454:A2456"/>
    <mergeCell ref="B2454:B2456"/>
    <mergeCell ref="C2454:C2456"/>
    <mergeCell ref="D2454:D2456"/>
    <mergeCell ref="E2454:E2456"/>
    <mergeCell ref="G2454:G2456"/>
    <mergeCell ref="Q2447:Q2449"/>
    <mergeCell ref="A2450:A2452"/>
    <mergeCell ref="B2450:B2452"/>
    <mergeCell ref="C2450:C2452"/>
    <mergeCell ref="D2450:D2452"/>
    <mergeCell ref="E2450:E2452"/>
    <mergeCell ref="G2450:G2452"/>
    <mergeCell ref="Q2450:Q2452"/>
    <mergeCell ref="Q2477:Q2479"/>
    <mergeCell ref="A2481:A2484"/>
    <mergeCell ref="B2481:B2484"/>
    <mergeCell ref="C2481:C2484"/>
    <mergeCell ref="D2481:D2484"/>
    <mergeCell ref="E2481:E2482"/>
    <mergeCell ref="G2481:G2482"/>
    <mergeCell ref="Q2481:Q2484"/>
    <mergeCell ref="E2483:E2484"/>
    <mergeCell ref="G2483:G2484"/>
    <mergeCell ref="E2472:E2474"/>
    <mergeCell ref="G2472:G2474"/>
    <mergeCell ref="A2477:A2479"/>
    <mergeCell ref="B2477:B2479"/>
    <mergeCell ref="C2477:C2479"/>
    <mergeCell ref="D2477:D2479"/>
    <mergeCell ref="Q2460:Q2469"/>
    <mergeCell ref="E2465:E2469"/>
    <mergeCell ref="G2465:G2469"/>
    <mergeCell ref="A2470:A2474"/>
    <mergeCell ref="B2470:B2474"/>
    <mergeCell ref="C2470:C2474"/>
    <mergeCell ref="D2470:D2474"/>
    <mergeCell ref="E2470:E2471"/>
    <mergeCell ref="G2470:G2471"/>
    <mergeCell ref="Q2470:Q2474"/>
    <mergeCell ref="A2460:A2469"/>
    <mergeCell ref="B2460:B2469"/>
    <mergeCell ref="C2460:C2469"/>
    <mergeCell ref="D2460:D2469"/>
    <mergeCell ref="E2460:E2464"/>
    <mergeCell ref="G2460:G2464"/>
    <mergeCell ref="Q2490:Q2496"/>
    <mergeCell ref="E2493:E2494"/>
    <mergeCell ref="G2493:G2494"/>
    <mergeCell ref="E2495:E2496"/>
    <mergeCell ref="G2495:G2496"/>
    <mergeCell ref="A2490:A2496"/>
    <mergeCell ref="B2490:B2496"/>
    <mergeCell ref="C2490:C2496"/>
    <mergeCell ref="D2490:D2496"/>
    <mergeCell ref="E2490:E2492"/>
    <mergeCell ref="G2490:G2492"/>
    <mergeCell ref="Q2485:Q2486"/>
    <mergeCell ref="A2487:A2489"/>
    <mergeCell ref="B2487:B2489"/>
    <mergeCell ref="C2487:C2489"/>
    <mergeCell ref="D2487:D2489"/>
    <mergeCell ref="E2487:E2489"/>
    <mergeCell ref="G2487:G2489"/>
    <mergeCell ref="Q2487:Q2489"/>
    <mergeCell ref="A2485:A2486"/>
    <mergeCell ref="B2485:B2486"/>
    <mergeCell ref="C2485:C2486"/>
    <mergeCell ref="D2485:D2486"/>
    <mergeCell ref="E2485:E2486"/>
    <mergeCell ref="G2485:G2486"/>
    <mergeCell ref="R2:R3"/>
    <mergeCell ref="R4:R5"/>
    <mergeCell ref="R6:R13"/>
    <mergeCell ref="R14:R18"/>
    <mergeCell ref="R19:R23"/>
    <mergeCell ref="R25:R30"/>
    <mergeCell ref="R31:R34"/>
    <mergeCell ref="R35:R38"/>
    <mergeCell ref="R39:R43"/>
    <mergeCell ref="R44:R47"/>
    <mergeCell ref="R48:R55"/>
    <mergeCell ref="R56:R65"/>
    <mergeCell ref="R66:R72"/>
    <mergeCell ref="R74:R79"/>
    <mergeCell ref="R81:R87"/>
    <mergeCell ref="R89:R90"/>
    <mergeCell ref="R91:R99"/>
    <mergeCell ref="R100:R105"/>
    <mergeCell ref="R106:R110"/>
    <mergeCell ref="R113:R117"/>
    <mergeCell ref="R118:R119"/>
    <mergeCell ref="R120:R122"/>
    <mergeCell ref="R123:R128"/>
    <mergeCell ref="R130:R132"/>
    <mergeCell ref="R133:R136"/>
    <mergeCell ref="R137:R138"/>
    <mergeCell ref="R139:R142"/>
    <mergeCell ref="R143:R145"/>
    <mergeCell ref="R147:R152"/>
    <mergeCell ref="R154:R156"/>
    <mergeCell ref="R157:R158"/>
    <mergeCell ref="R159:R162"/>
    <mergeCell ref="R163:R166"/>
    <mergeCell ref="R167:R168"/>
    <mergeCell ref="R169:R177"/>
    <mergeCell ref="R178:R180"/>
    <mergeCell ref="R181:R182"/>
    <mergeCell ref="R183:R185"/>
    <mergeCell ref="R186:R188"/>
    <mergeCell ref="R189:R190"/>
    <mergeCell ref="R191:R193"/>
    <mergeCell ref="R194:R198"/>
    <mergeCell ref="R199:R202"/>
    <mergeCell ref="R203:R207"/>
    <mergeCell ref="R208:R211"/>
    <mergeCell ref="R212:R216"/>
    <mergeCell ref="R217:R221"/>
    <mergeCell ref="R222:R227"/>
    <mergeCell ref="R228:R232"/>
    <mergeCell ref="R234:R238"/>
    <mergeCell ref="R240:R247"/>
    <mergeCell ref="R248:R249"/>
    <mergeCell ref="R250:R251"/>
    <mergeCell ref="R252:R254"/>
    <mergeCell ref="R255:R262"/>
    <mergeCell ref="R264:R268"/>
    <mergeCell ref="R270:R271"/>
    <mergeCell ref="R272:R273"/>
    <mergeCell ref="R274:R278"/>
    <mergeCell ref="R279:R283"/>
    <mergeCell ref="R284:R285"/>
    <mergeCell ref="R286:R287"/>
    <mergeCell ref="R288:R292"/>
    <mergeCell ref="R293:R297"/>
    <mergeCell ref="R298:R302"/>
    <mergeCell ref="R305:R310"/>
    <mergeCell ref="R315:R320"/>
    <mergeCell ref="R321:R325"/>
    <mergeCell ref="R327:R331"/>
    <mergeCell ref="R332:R336"/>
    <mergeCell ref="R337:R342"/>
    <mergeCell ref="R344:R352"/>
    <mergeCell ref="R353:R355"/>
    <mergeCell ref="R356:R357"/>
    <mergeCell ref="R358:R364"/>
    <mergeCell ref="R366:R369"/>
    <mergeCell ref="R370:R374"/>
    <mergeCell ref="R375:R379"/>
    <mergeCell ref="R381:R384"/>
    <mergeCell ref="R385:R389"/>
    <mergeCell ref="R390:R396"/>
    <mergeCell ref="R397:R398"/>
    <mergeCell ref="R399:R400"/>
    <mergeCell ref="R401:R402"/>
    <mergeCell ref="R403:R404"/>
    <mergeCell ref="R405:R410"/>
    <mergeCell ref="R411:R415"/>
    <mergeCell ref="R419:R422"/>
    <mergeCell ref="R423:R428"/>
    <mergeCell ref="R429:R433"/>
    <mergeCell ref="R435:R439"/>
    <mergeCell ref="R440:R444"/>
    <mergeCell ref="R445:R449"/>
    <mergeCell ref="R450:R454"/>
    <mergeCell ref="R455:R458"/>
    <mergeCell ref="R459:R464"/>
    <mergeCell ref="R465:R469"/>
    <mergeCell ref="R470:R471"/>
    <mergeCell ref="R472:R473"/>
    <mergeCell ref="R474:R478"/>
    <mergeCell ref="R479:R480"/>
    <mergeCell ref="R483:R487"/>
    <mergeCell ref="R488:R492"/>
    <mergeCell ref="R493:R495"/>
    <mergeCell ref="R496:R502"/>
    <mergeCell ref="R506:R509"/>
    <mergeCell ref="R510:R512"/>
    <mergeCell ref="R513:R515"/>
    <mergeCell ref="R516:R518"/>
    <mergeCell ref="R519:R521"/>
    <mergeCell ref="R523:R530"/>
    <mergeCell ref="R531:R535"/>
    <mergeCell ref="R536:R541"/>
    <mergeCell ref="R543:R549"/>
    <mergeCell ref="R550:R554"/>
    <mergeCell ref="R555:R561"/>
    <mergeCell ref="R562:R565"/>
    <mergeCell ref="R566:R570"/>
    <mergeCell ref="R571:R576"/>
    <mergeCell ref="R577:R580"/>
    <mergeCell ref="R581:R582"/>
    <mergeCell ref="R583:R586"/>
    <mergeCell ref="R587:R595"/>
    <mergeCell ref="R596:R603"/>
    <mergeCell ref="R606:R608"/>
    <mergeCell ref="R609:R611"/>
    <mergeCell ref="R612:R615"/>
    <mergeCell ref="R616:R619"/>
    <mergeCell ref="R620:R621"/>
    <mergeCell ref="R622:R627"/>
    <mergeCell ref="R628:R633"/>
    <mergeCell ref="R634:R637"/>
    <mergeCell ref="R638:R643"/>
    <mergeCell ref="R644:R647"/>
    <mergeCell ref="R648:R650"/>
    <mergeCell ref="R651:R653"/>
    <mergeCell ref="R654:R656"/>
    <mergeCell ref="R657:R659"/>
    <mergeCell ref="R660:R664"/>
    <mergeCell ref="R665:R667"/>
    <mergeCell ref="R668:R670"/>
    <mergeCell ref="R671:R677"/>
    <mergeCell ref="R678:R683"/>
    <mergeCell ref="R684:R689"/>
    <mergeCell ref="R692:R698"/>
    <mergeCell ref="R699:R706"/>
    <mergeCell ref="R707:R711"/>
    <mergeCell ref="R712:R716"/>
    <mergeCell ref="R717:R720"/>
    <mergeCell ref="R721:R726"/>
    <mergeCell ref="R727:R728"/>
    <mergeCell ref="R729:R730"/>
    <mergeCell ref="R731:R732"/>
    <mergeCell ref="R733:R735"/>
    <mergeCell ref="R736:R742"/>
    <mergeCell ref="R743:R748"/>
    <mergeCell ref="R749:R754"/>
    <mergeCell ref="R755:R756"/>
    <mergeCell ref="R757:R758"/>
    <mergeCell ref="R759:R761"/>
    <mergeCell ref="R762:R766"/>
    <mergeCell ref="R767:R772"/>
    <mergeCell ref="R773:R776"/>
    <mergeCell ref="R777:R780"/>
    <mergeCell ref="R781:R786"/>
    <mergeCell ref="R787:R788"/>
    <mergeCell ref="R789:R790"/>
    <mergeCell ref="R791:R792"/>
    <mergeCell ref="R793:R795"/>
    <mergeCell ref="R796:R800"/>
    <mergeCell ref="R801:R802"/>
    <mergeCell ref="R803:R806"/>
    <mergeCell ref="R807:R810"/>
    <mergeCell ref="R811:R815"/>
    <mergeCell ref="R816:R817"/>
    <mergeCell ref="R818:R821"/>
    <mergeCell ref="R822:R827"/>
    <mergeCell ref="R828:R834"/>
    <mergeCell ref="R835:R838"/>
    <mergeCell ref="R840:R843"/>
    <mergeCell ref="R844:R847"/>
    <mergeCell ref="R848:R851"/>
    <mergeCell ref="R852:R856"/>
    <mergeCell ref="R857:R860"/>
    <mergeCell ref="R861:R866"/>
    <mergeCell ref="R867:R871"/>
    <mergeCell ref="R873:R874"/>
    <mergeCell ref="R875:R879"/>
    <mergeCell ref="R880:R888"/>
    <mergeCell ref="R889:R890"/>
    <mergeCell ref="R891:R894"/>
    <mergeCell ref="R895:R902"/>
    <mergeCell ref="R904:R908"/>
    <mergeCell ref="R909:R914"/>
    <mergeCell ref="R915:R917"/>
    <mergeCell ref="R918:R921"/>
    <mergeCell ref="R922:R924"/>
    <mergeCell ref="R925:R927"/>
    <mergeCell ref="R928:R937"/>
    <mergeCell ref="R938:R941"/>
    <mergeCell ref="R942:R946"/>
    <mergeCell ref="R947:R951"/>
    <mergeCell ref="R953:R959"/>
    <mergeCell ref="R960:R964"/>
    <mergeCell ref="R966:R976"/>
    <mergeCell ref="R977:R981"/>
    <mergeCell ref="R983:R988"/>
    <mergeCell ref="R989:R996"/>
    <mergeCell ref="R997:R1001"/>
    <mergeCell ref="R1002:R1007"/>
    <mergeCell ref="R1008:R1010"/>
    <mergeCell ref="R1011:R1014"/>
    <mergeCell ref="R1015:R1018"/>
    <mergeCell ref="R1019:R1022"/>
    <mergeCell ref="R1023:R1026"/>
    <mergeCell ref="R1027:R1028"/>
    <mergeCell ref="R1029:R1031"/>
    <mergeCell ref="R1032:R1043"/>
    <mergeCell ref="R1044:R1045"/>
    <mergeCell ref="R1046:R1047"/>
    <mergeCell ref="R1048:R1054"/>
    <mergeCell ref="R1055:R1057"/>
    <mergeCell ref="R1058:R1064"/>
    <mergeCell ref="R1065:R1067"/>
    <mergeCell ref="R1068:R1070"/>
    <mergeCell ref="R1071:R1072"/>
    <mergeCell ref="R1073:R1078"/>
    <mergeCell ref="R1079:R1082"/>
    <mergeCell ref="R1083:R1084"/>
    <mergeCell ref="R1085:R1087"/>
    <mergeCell ref="R1088:R1089"/>
    <mergeCell ref="R1090:R1094"/>
    <mergeCell ref="R1095:R1097"/>
    <mergeCell ref="R1098:R1099"/>
    <mergeCell ref="R1100:R1104"/>
    <mergeCell ref="R1105:R1107"/>
    <mergeCell ref="R1108:R1110"/>
    <mergeCell ref="R1111:R1112"/>
    <mergeCell ref="R1113:R1115"/>
    <mergeCell ref="R1116:R1120"/>
    <mergeCell ref="R1121:R1122"/>
    <mergeCell ref="R1123:R1125"/>
    <mergeCell ref="R1126:R1127"/>
    <mergeCell ref="R1128:R1130"/>
    <mergeCell ref="R1131:R1134"/>
    <mergeCell ref="R1135:R1136"/>
    <mergeCell ref="R1137:R1141"/>
    <mergeCell ref="R1142:R1145"/>
    <mergeCell ref="R1146:R1149"/>
    <mergeCell ref="R1151:R1153"/>
    <mergeCell ref="R1154:R1156"/>
    <mergeCell ref="R1157:R1159"/>
    <mergeCell ref="R1160:R1162"/>
    <mergeCell ref="R1163:R1165"/>
    <mergeCell ref="R1166:R1169"/>
    <mergeCell ref="R1170:R1172"/>
    <mergeCell ref="R1174:R1178"/>
    <mergeCell ref="R1179:R1182"/>
    <mergeCell ref="R1186:R1190"/>
    <mergeCell ref="R1191:R1193"/>
    <mergeCell ref="R1194:R1195"/>
    <mergeCell ref="R1196:R1197"/>
    <mergeCell ref="R1198:R1200"/>
    <mergeCell ref="R1201:R1210"/>
    <mergeCell ref="R1211:R1217"/>
    <mergeCell ref="R1218:R1220"/>
    <mergeCell ref="R1221:R1228"/>
    <mergeCell ref="R1229:R1234"/>
    <mergeCell ref="R1238:R1244"/>
    <mergeCell ref="R1247:R1256"/>
    <mergeCell ref="R1257:R1259"/>
    <mergeCell ref="R1260:R1262"/>
    <mergeCell ref="R1263:R1265"/>
    <mergeCell ref="R1266:R1268"/>
    <mergeCell ref="R1269:R1277"/>
    <mergeCell ref="R1278:R1281"/>
    <mergeCell ref="R1282:R1289"/>
    <mergeCell ref="R1290:R1297"/>
    <mergeCell ref="R1298:R1301"/>
    <mergeCell ref="R1302:R1310"/>
    <mergeCell ref="R1311:R1313"/>
    <mergeCell ref="R1314:R1316"/>
    <mergeCell ref="R1317:R1319"/>
    <mergeCell ref="R1320:R1322"/>
    <mergeCell ref="R1323:R1331"/>
    <mergeCell ref="R1332:R1341"/>
    <mergeCell ref="R1342:R1343"/>
    <mergeCell ref="R1344:R1349"/>
    <mergeCell ref="R1350:R1352"/>
    <mergeCell ref="R1353:R1358"/>
    <mergeCell ref="R1359:R1361"/>
    <mergeCell ref="R1362:R1364"/>
    <mergeCell ref="R1365:R1367"/>
    <mergeCell ref="R1368:R1370"/>
    <mergeCell ref="R1375:R1377"/>
    <mergeCell ref="R1379:R1382"/>
    <mergeCell ref="R1383:R1389"/>
    <mergeCell ref="R1390:R1399"/>
    <mergeCell ref="R1400:R1406"/>
    <mergeCell ref="R1407:R1410"/>
    <mergeCell ref="R1411:R1412"/>
    <mergeCell ref="R1413:R1416"/>
    <mergeCell ref="R1417:R1418"/>
    <mergeCell ref="R1420:R1424"/>
    <mergeCell ref="R1425:R1428"/>
    <mergeCell ref="R1430:R1431"/>
    <mergeCell ref="R1555:R1557"/>
    <mergeCell ref="R1558:R1561"/>
    <mergeCell ref="R1562:R1567"/>
    <mergeCell ref="R1568:R1570"/>
    <mergeCell ref="R1571:R1576"/>
    <mergeCell ref="R1578:R1585"/>
    <mergeCell ref="R1586:R1589"/>
    <mergeCell ref="R1592:R1593"/>
    <mergeCell ref="R1595:R1596"/>
    <mergeCell ref="R1598:R1599"/>
    <mergeCell ref="R1600:R1604"/>
    <mergeCell ref="R1433:R1436"/>
    <mergeCell ref="R1437:R1439"/>
    <mergeCell ref="R1440:R1448"/>
    <mergeCell ref="R1450:R1451"/>
    <mergeCell ref="R1453:R1457"/>
    <mergeCell ref="R1459:R1466"/>
    <mergeCell ref="R1467:R1469"/>
    <mergeCell ref="R1470:R1473"/>
    <mergeCell ref="R1477:R1483"/>
    <mergeCell ref="R1484:R1489"/>
    <mergeCell ref="R1490:R1492"/>
    <mergeCell ref="R1493:R1501"/>
    <mergeCell ref="R1502:R1505"/>
    <mergeCell ref="R1506:R1509"/>
    <mergeCell ref="R1510:R1515"/>
    <mergeCell ref="R1516:R1519"/>
    <mergeCell ref="R1520:R1524"/>
    <mergeCell ref="R1539:R1542"/>
    <mergeCell ref="R1543:R1546"/>
    <mergeCell ref="R1547:R1550"/>
    <mergeCell ref="R1551:R1554"/>
    <mergeCell ref="R1708:R1712"/>
    <mergeCell ref="R1718:R1721"/>
    <mergeCell ref="R1724:R1725"/>
    <mergeCell ref="R1726:R1727"/>
    <mergeCell ref="R1732:R1733"/>
    <mergeCell ref="R1735:R1738"/>
    <mergeCell ref="R1739:R1743"/>
    <mergeCell ref="R1746:R1750"/>
    <mergeCell ref="R1751:R1754"/>
    <mergeCell ref="R1755:R1756"/>
    <mergeCell ref="R1757:R1759"/>
    <mergeCell ref="R1761:R1763"/>
    <mergeCell ref="R1764:R1765"/>
    <mergeCell ref="R1766:R1774"/>
    <mergeCell ref="R1778:R1782"/>
    <mergeCell ref="R1605:R1610"/>
    <mergeCell ref="R1612:R1616"/>
    <mergeCell ref="R1617:R1620"/>
    <mergeCell ref="R1621:R1625"/>
    <mergeCell ref="R1629:R1632"/>
    <mergeCell ref="R1633:R1640"/>
    <mergeCell ref="R1644:R1653"/>
    <mergeCell ref="R1654:R1659"/>
    <mergeCell ref="R1660:R1663"/>
    <mergeCell ref="R1664:R1671"/>
    <mergeCell ref="R1672:R1676"/>
    <mergeCell ref="R1679:R1684"/>
    <mergeCell ref="R1687:R1691"/>
    <mergeCell ref="R1692:R1694"/>
    <mergeCell ref="R1695:R1698"/>
    <mergeCell ref="R1699:R1702"/>
    <mergeCell ref="R1704:R1706"/>
    <mergeCell ref="R1783:R1784"/>
    <mergeCell ref="R1785:R1786"/>
    <mergeCell ref="R1788:R1793"/>
    <mergeCell ref="R1794:R1796"/>
    <mergeCell ref="R1798:R1801"/>
    <mergeCell ref="R1802:R1804"/>
    <mergeCell ref="R1805:R1807"/>
    <mergeCell ref="R1808:R1817"/>
    <mergeCell ref="R1818:R1821"/>
    <mergeCell ref="R1830:R1833"/>
    <mergeCell ref="R1834:R1837"/>
    <mergeCell ref="R1842:R1845"/>
    <mergeCell ref="R1846:R1850"/>
    <mergeCell ref="R1860:R1863"/>
    <mergeCell ref="R1877:R1881"/>
    <mergeCell ref="R1869:R1872"/>
    <mergeCell ref="R1873:R1876"/>
    <mergeCell ref="R1866:R1868"/>
    <mergeCell ref="R1864:R1865"/>
    <mergeCell ref="R1822:R1825"/>
    <mergeCell ref="R1838:R1841"/>
    <mergeCell ref="R1826:R1829"/>
    <mergeCell ref="R1851:R1854"/>
    <mergeCell ref="R1855:R1858"/>
    <mergeCell ref="R1915:R1916"/>
    <mergeCell ref="R1918:R1921"/>
    <mergeCell ref="R1922:R1925"/>
    <mergeCell ref="R1935:R1940"/>
    <mergeCell ref="R1941:R1947"/>
    <mergeCell ref="R1948:R1953"/>
    <mergeCell ref="R1956:R1959"/>
    <mergeCell ref="R1960:R1963"/>
    <mergeCell ref="R1964:R1968"/>
    <mergeCell ref="R1969:R1972"/>
    <mergeCell ref="R1973:R1977"/>
    <mergeCell ref="R1979:R1982"/>
    <mergeCell ref="R1983:R1987"/>
    <mergeCell ref="R1988:R1991"/>
    <mergeCell ref="R1992:R1997"/>
    <mergeCell ref="R2001:R2004"/>
    <mergeCell ref="R1932:R1934"/>
    <mergeCell ref="R2005:R2008"/>
    <mergeCell ref="R2009:R2012"/>
    <mergeCell ref="R2013:R2016"/>
    <mergeCell ref="R2017:R2020"/>
    <mergeCell ref="R2022:R2023"/>
    <mergeCell ref="R2025:R2026"/>
    <mergeCell ref="R2029:R2030"/>
    <mergeCell ref="R2032:R2035"/>
    <mergeCell ref="R2036:R2039"/>
    <mergeCell ref="R2040:R2043"/>
    <mergeCell ref="R2045:R2046"/>
    <mergeCell ref="R2047:R2050"/>
    <mergeCell ref="R2051:R2052"/>
    <mergeCell ref="R2053:R2054"/>
    <mergeCell ref="R2055:R2063"/>
    <mergeCell ref="R2064:R2067"/>
    <mergeCell ref="R2068:R2070"/>
    <mergeCell ref="R2071:R2073"/>
    <mergeCell ref="R2075:R2077"/>
    <mergeCell ref="R2078:R2080"/>
    <mergeCell ref="R2081:R2087"/>
    <mergeCell ref="R2088:R2091"/>
    <mergeCell ref="R2092:R2097"/>
    <mergeCell ref="R2098:R2106"/>
    <mergeCell ref="R2107:R2113"/>
    <mergeCell ref="R2114:R2118"/>
    <mergeCell ref="R2119:R2124"/>
    <mergeCell ref="R2125:R2129"/>
    <mergeCell ref="R2130:R2135"/>
    <mergeCell ref="R2136:R2137"/>
    <mergeCell ref="R2138:R2139"/>
    <mergeCell ref="R2140:R2141"/>
    <mergeCell ref="R2145:R2150"/>
    <mergeCell ref="R2151:R2153"/>
    <mergeCell ref="R2154:R2156"/>
    <mergeCell ref="R2158:R2159"/>
    <mergeCell ref="R2161:R2162"/>
    <mergeCell ref="R2163:R2164"/>
    <mergeCell ref="R2167:R2170"/>
    <mergeCell ref="R2172:R2177"/>
    <mergeCell ref="R2178:R2182"/>
    <mergeCell ref="R2183:R2185"/>
    <mergeCell ref="R2187:R2189"/>
    <mergeCell ref="R2191:R2193"/>
    <mergeCell ref="R2194:R2195"/>
    <mergeCell ref="R2196:R2197"/>
    <mergeCell ref="R2198:R2200"/>
    <mergeCell ref="R2201:R2204"/>
    <mergeCell ref="R2205:R2207"/>
    <mergeCell ref="R2208:R2211"/>
    <mergeCell ref="R2212:R2215"/>
    <mergeCell ref="R2217:R2220"/>
    <mergeCell ref="R2223:R2227"/>
    <mergeCell ref="R2228:R2230"/>
    <mergeCell ref="R2231:R2232"/>
    <mergeCell ref="R2233:R2236"/>
    <mergeCell ref="R2238:R2241"/>
    <mergeCell ref="R2242:R2245"/>
    <mergeCell ref="R2246:R2249"/>
    <mergeCell ref="R2250:R2253"/>
    <mergeCell ref="R2254:R2257"/>
    <mergeCell ref="R2259:R2265"/>
    <mergeCell ref="R2266:R2272"/>
    <mergeCell ref="R2273:R2274"/>
    <mergeCell ref="R2275:R2276"/>
    <mergeCell ref="R2277:R2278"/>
    <mergeCell ref="R2279:R2280"/>
    <mergeCell ref="R2281:R2284"/>
    <mergeCell ref="R2285:R2286"/>
    <mergeCell ref="R2287:R2290"/>
    <mergeCell ref="R2295:R2299"/>
    <mergeCell ref="R2301:R2304"/>
    <mergeCell ref="R2305:R2306"/>
    <mergeCell ref="R2307:R2310"/>
    <mergeCell ref="R2311:R2314"/>
    <mergeCell ref="R2315:R2316"/>
    <mergeCell ref="R2317:R2318"/>
    <mergeCell ref="R2319:R2320"/>
    <mergeCell ref="R2321:R2322"/>
    <mergeCell ref="R2323:R2324"/>
    <mergeCell ref="R2326:R2329"/>
    <mergeCell ref="R2332:R2335"/>
    <mergeCell ref="R2336:R2340"/>
    <mergeCell ref="R2342:R2345"/>
    <mergeCell ref="R2346:R2348"/>
    <mergeCell ref="R2349:R2350"/>
    <mergeCell ref="R2351:R2352"/>
    <mergeCell ref="R2353:R2354"/>
    <mergeCell ref="R2355:R2356"/>
    <mergeCell ref="R2357:R2358"/>
    <mergeCell ref="R2359:R2360"/>
    <mergeCell ref="R2362:R2363"/>
    <mergeCell ref="R2365:R2368"/>
    <mergeCell ref="R2369:R2372"/>
    <mergeCell ref="R2373:R2378"/>
    <mergeCell ref="R2379:R2384"/>
    <mergeCell ref="R2385:R2387"/>
    <mergeCell ref="R2388:R2390"/>
    <mergeCell ref="R2391:R2396"/>
    <mergeCell ref="R2397:R2398"/>
    <mergeCell ref="R2399:R2400"/>
    <mergeCell ref="R2401:R2406"/>
    <mergeCell ref="R2487:R2489"/>
    <mergeCell ref="R2490:R2496"/>
    <mergeCell ref="R2407:R2409"/>
    <mergeCell ref="R2412:R2416"/>
    <mergeCell ref="R2417:R2420"/>
    <mergeCell ref="R2421:R2424"/>
    <mergeCell ref="R2425:R2426"/>
    <mergeCell ref="R2427:R2428"/>
    <mergeCell ref="R2429:R2438"/>
    <mergeCell ref="R2439:R2446"/>
    <mergeCell ref="R2447:R2449"/>
    <mergeCell ref="R2450:R2452"/>
    <mergeCell ref="R2454:R2456"/>
    <mergeCell ref="R2457:R2459"/>
    <mergeCell ref="R2460:R2469"/>
    <mergeCell ref="R2470:R2474"/>
    <mergeCell ref="R2477:R2479"/>
    <mergeCell ref="R2481:R2484"/>
    <mergeCell ref="R2485:R2486"/>
    <mergeCell ref="A1535:A1536"/>
    <mergeCell ref="C1535:C1536"/>
    <mergeCell ref="D1535:D1536"/>
    <mergeCell ref="E1535:E1536"/>
    <mergeCell ref="G1535:G1536"/>
    <mergeCell ref="Q1535:Q1536"/>
    <mergeCell ref="R1535:R1536"/>
    <mergeCell ref="F1520:F1522"/>
    <mergeCell ref="F1523:F1524"/>
    <mergeCell ref="F1525:F1528"/>
    <mergeCell ref="F1529:F1531"/>
    <mergeCell ref="F1532:F1534"/>
    <mergeCell ref="B1535:B1536"/>
    <mergeCell ref="F1535:F1536"/>
    <mergeCell ref="R1525:R1531"/>
    <mergeCell ref="R1532:R1534"/>
    <mergeCell ref="E1529:E1531"/>
    <mergeCell ref="G1529:G1531"/>
    <mergeCell ref="E1532:E1534"/>
    <mergeCell ref="G1532:G1534"/>
    <mergeCell ref="A1525:A1531"/>
    <mergeCell ref="B1525:B1531"/>
    <mergeCell ref="C1525:C1531"/>
    <mergeCell ref="D1525:D1531"/>
    <mergeCell ref="Q1525:Q1531"/>
    <mergeCell ref="G1525:G1528"/>
    <mergeCell ref="E1525:E1528"/>
    <mergeCell ref="D1834:D1837"/>
    <mergeCell ref="E1834:E1837"/>
    <mergeCell ref="E1842:E1845"/>
    <mergeCell ref="A1830:A1833"/>
    <mergeCell ref="B1830:B1833"/>
    <mergeCell ref="C1830:C1833"/>
    <mergeCell ref="D1830:D1833"/>
    <mergeCell ref="F1558:F1560"/>
    <mergeCell ref="F1562:F1563"/>
    <mergeCell ref="F1564:F1567"/>
    <mergeCell ref="F1568:F1570"/>
    <mergeCell ref="F1571:F1572"/>
    <mergeCell ref="F1573:F1576"/>
    <mergeCell ref="F1578:F1579"/>
    <mergeCell ref="F1580:F1582"/>
    <mergeCell ref="F1583:F1585"/>
    <mergeCell ref="F1586:F1587"/>
    <mergeCell ref="F1588:F1589"/>
    <mergeCell ref="F1592:F1593"/>
    <mergeCell ref="F1595:F1596"/>
    <mergeCell ref="F1598:F1599"/>
    <mergeCell ref="F1600:F1601"/>
    <mergeCell ref="F1602:F1604"/>
    <mergeCell ref="F1605:F1606"/>
    <mergeCell ref="E1830:E1833"/>
    <mergeCell ref="A1877:A1881"/>
    <mergeCell ref="B1877:B1881"/>
    <mergeCell ref="C1877:C1881"/>
    <mergeCell ref="D1877:D1881"/>
    <mergeCell ref="Q1873:Q1876"/>
    <mergeCell ref="E1877:E1881"/>
    <mergeCell ref="F1877:F1881"/>
    <mergeCell ref="F1798:F1799"/>
    <mergeCell ref="F1800:F1801"/>
    <mergeCell ref="F1802:F1804"/>
    <mergeCell ref="F1806:F1807"/>
    <mergeCell ref="F1808:F1811"/>
    <mergeCell ref="F1812:F1813"/>
    <mergeCell ref="F1814:F1817"/>
    <mergeCell ref="F1818:F1821"/>
    <mergeCell ref="F1830:F1833"/>
    <mergeCell ref="F1834:F1837"/>
    <mergeCell ref="F1842:F1845"/>
    <mergeCell ref="F1846:F1850"/>
    <mergeCell ref="F1860:F1863"/>
    <mergeCell ref="A1864:A1865"/>
    <mergeCell ref="B1864:B1865"/>
    <mergeCell ref="C1864:C1865"/>
    <mergeCell ref="D1864:D1865"/>
    <mergeCell ref="E1864:E1865"/>
    <mergeCell ref="F1864:F1865"/>
    <mergeCell ref="A1822:A1825"/>
    <mergeCell ref="B1822:B1825"/>
    <mergeCell ref="C1822:C1825"/>
    <mergeCell ref="D1822:D1825"/>
    <mergeCell ref="E1822:E1825"/>
    <mergeCell ref="D1842:D1845"/>
    <mergeCell ref="C1906:C1908"/>
    <mergeCell ref="D1906:D1908"/>
    <mergeCell ref="E1906:E1908"/>
    <mergeCell ref="F1906:F1908"/>
    <mergeCell ref="G1906:G1908"/>
    <mergeCell ref="Q1906:Q1908"/>
    <mergeCell ref="D1895:D1897"/>
    <mergeCell ref="A1842:A1845"/>
    <mergeCell ref="B1842:B1845"/>
    <mergeCell ref="C1842:C1845"/>
    <mergeCell ref="B1898:B1900"/>
    <mergeCell ref="C1898:C1900"/>
    <mergeCell ref="D1898:D1900"/>
    <mergeCell ref="E1898:E1900"/>
    <mergeCell ref="F1898:F1900"/>
    <mergeCell ref="G1898:G1900"/>
    <mergeCell ref="Q1898:Q1900"/>
    <mergeCell ref="F1869:F1872"/>
    <mergeCell ref="G1869:G1872"/>
    <mergeCell ref="Q1869:Q1872"/>
    <mergeCell ref="A1873:A1876"/>
    <mergeCell ref="B1873:B1876"/>
    <mergeCell ref="C1873:C1876"/>
    <mergeCell ref="D1873:D1876"/>
    <mergeCell ref="E1873:E1876"/>
    <mergeCell ref="F1873:F1876"/>
    <mergeCell ref="G1873:G1876"/>
    <mergeCell ref="F1882:F1884"/>
    <mergeCell ref="E1882:E1884"/>
    <mergeCell ref="D1882:D1884"/>
    <mergeCell ref="C1882:C1884"/>
    <mergeCell ref="Q1866:Q1868"/>
    <mergeCell ref="A503:A505"/>
    <mergeCell ref="B503:B505"/>
    <mergeCell ref="C503:C505"/>
    <mergeCell ref="D503:D505"/>
    <mergeCell ref="E503:E505"/>
    <mergeCell ref="G503:G505"/>
    <mergeCell ref="Q503:Q505"/>
    <mergeCell ref="A1898:A1900"/>
    <mergeCell ref="D1885:D1888"/>
    <mergeCell ref="E1885:E1888"/>
    <mergeCell ref="F1885:F1888"/>
    <mergeCell ref="G1885:G1888"/>
    <mergeCell ref="Q1885:Q1888"/>
    <mergeCell ref="G1912:G1914"/>
    <mergeCell ref="A1909:A1914"/>
    <mergeCell ref="B1909:B1914"/>
    <mergeCell ref="C1909:C1914"/>
    <mergeCell ref="D1909:D1914"/>
    <mergeCell ref="E1909:E1914"/>
    <mergeCell ref="F1909:F1914"/>
    <mergeCell ref="Q1909:Q1914"/>
    <mergeCell ref="G1909:G1911"/>
    <mergeCell ref="A1902:A1905"/>
    <mergeCell ref="B1902:B1905"/>
    <mergeCell ref="C1902:C1905"/>
    <mergeCell ref="D1902:D1905"/>
    <mergeCell ref="E1902:E1905"/>
    <mergeCell ref="F1902:F1905"/>
    <mergeCell ref="G1902:G1905"/>
    <mergeCell ref="Q1902:Q1905"/>
    <mergeCell ref="A1906:A1908"/>
    <mergeCell ref="B1906:B1908"/>
  </mergeCells>
  <conditionalFormatting sqref="Q1:Q503 Q1877 Q1537:Q1821 Q1830:Q1837 Q1842:Q1850 Q1859:Q1864 Q1915:Q1048576 Q506:Q1535">
    <cfRule type="containsText" dxfId="35" priority="43" operator="containsText" text="Incomplete">
      <formula>NOT(ISERROR(SEARCH("Incomplete",Q1)))</formula>
    </cfRule>
    <cfRule type="containsText" dxfId="34" priority="44" operator="containsText" text="Somewhat Complete">
      <formula>NOT(ISERROR(SEARCH("Somewhat Complete",Q1)))</formula>
    </cfRule>
    <cfRule type="containsText" dxfId="33" priority="45" operator="containsText" text="Completed">
      <formula>NOT(ISERROR(SEARCH("Completed",Q1)))</formula>
    </cfRule>
  </conditionalFormatting>
  <conditionalFormatting sqref="Q1866">
    <cfRule type="containsText" dxfId="32" priority="40" operator="containsText" text="Incomplete">
      <formula>NOT(ISERROR(SEARCH("Incomplete",Q1866)))</formula>
    </cfRule>
    <cfRule type="containsText" dxfId="31" priority="41" operator="containsText" text="Somewhat Complete">
      <formula>NOT(ISERROR(SEARCH("Somewhat Complete",Q1866)))</formula>
    </cfRule>
    <cfRule type="containsText" dxfId="30" priority="42" operator="containsText" text="Completed">
      <formula>NOT(ISERROR(SEARCH("Completed",Q1866)))</formula>
    </cfRule>
  </conditionalFormatting>
  <conditionalFormatting sqref="Q1882">
    <cfRule type="containsText" dxfId="29" priority="37" operator="containsText" text="Incomplete">
      <formula>NOT(ISERROR(SEARCH("Incomplete",Q1882)))</formula>
    </cfRule>
    <cfRule type="containsText" dxfId="28" priority="38" operator="containsText" text="Somewhat Complete">
      <formula>NOT(ISERROR(SEARCH("Somewhat Complete",Q1882)))</formula>
    </cfRule>
    <cfRule type="containsText" dxfId="27" priority="39" operator="containsText" text="Completed">
      <formula>NOT(ISERROR(SEARCH("Completed",Q1882)))</formula>
    </cfRule>
  </conditionalFormatting>
  <conditionalFormatting sqref="Q1889">
    <cfRule type="containsText" dxfId="26" priority="34" operator="containsText" text="Incomplete">
      <formula>NOT(ISERROR(SEARCH("Incomplete",Q1889)))</formula>
    </cfRule>
    <cfRule type="containsText" dxfId="25" priority="35" operator="containsText" text="Somewhat Complete">
      <formula>NOT(ISERROR(SEARCH("Somewhat Complete",Q1889)))</formula>
    </cfRule>
    <cfRule type="containsText" dxfId="24" priority="36" operator="containsText" text="Completed">
      <formula>NOT(ISERROR(SEARCH("Completed",Q1889)))</formula>
    </cfRule>
  </conditionalFormatting>
  <conditionalFormatting sqref="Q1892">
    <cfRule type="containsText" dxfId="23" priority="31" operator="containsText" text="Incomplete">
      <formula>NOT(ISERROR(SEARCH("Incomplete",Q1892)))</formula>
    </cfRule>
    <cfRule type="containsText" dxfId="22" priority="32" operator="containsText" text="Somewhat Complete">
      <formula>NOT(ISERROR(SEARCH("Somewhat Complete",Q1892)))</formula>
    </cfRule>
    <cfRule type="containsText" dxfId="21" priority="33" operator="containsText" text="Completed">
      <formula>NOT(ISERROR(SEARCH("Completed",Q1892)))</formula>
    </cfRule>
  </conditionalFormatting>
  <conditionalFormatting sqref="Q1895">
    <cfRule type="containsText" dxfId="20" priority="28" operator="containsText" text="Incomplete">
      <formula>NOT(ISERROR(SEARCH("Incomplete",Q1895)))</formula>
    </cfRule>
    <cfRule type="containsText" dxfId="19" priority="29" operator="containsText" text="Somewhat Complete">
      <formula>NOT(ISERROR(SEARCH("Somewhat Complete",Q1895)))</formula>
    </cfRule>
    <cfRule type="containsText" dxfId="18" priority="30" operator="containsText" text="Completed">
      <formula>NOT(ISERROR(SEARCH("Completed",Q1895)))</formula>
    </cfRule>
  </conditionalFormatting>
  <conditionalFormatting sqref="Q1898">
    <cfRule type="containsText" dxfId="17" priority="22" operator="containsText" text="Incomplete">
      <formula>NOT(ISERROR(SEARCH("Incomplete",Q1898)))</formula>
    </cfRule>
    <cfRule type="containsText" dxfId="16" priority="23" operator="containsText" text="Somewhat Complete">
      <formula>NOT(ISERROR(SEARCH("Somewhat Complete",Q1898)))</formula>
    </cfRule>
    <cfRule type="containsText" dxfId="15" priority="24" operator="containsText" text="Completed">
      <formula>NOT(ISERROR(SEARCH("Completed",Q1898)))</formula>
    </cfRule>
  </conditionalFormatting>
  <conditionalFormatting sqref="Q1822:Q1825">
    <cfRule type="containsText" dxfId="14" priority="19" operator="containsText" text="Incomplete">
      <formula>NOT(ISERROR(SEARCH("Incomplete",Q1822)))</formula>
    </cfRule>
    <cfRule type="containsText" dxfId="13" priority="20" operator="containsText" text="Somewhat Complete">
      <formula>NOT(ISERROR(SEARCH("Somewhat Complete",Q1822)))</formula>
    </cfRule>
    <cfRule type="containsText" dxfId="12" priority="21" operator="containsText" text="Completed">
      <formula>NOT(ISERROR(SEARCH("Completed",Q1822)))</formula>
    </cfRule>
  </conditionalFormatting>
  <conditionalFormatting sqref="Q1838:Q1841">
    <cfRule type="containsText" dxfId="11" priority="16" operator="containsText" text="Incomplete">
      <formula>NOT(ISERROR(SEARCH("Incomplete",Q1838)))</formula>
    </cfRule>
    <cfRule type="containsText" dxfId="10" priority="17" operator="containsText" text="Somewhat Complete">
      <formula>NOT(ISERROR(SEARCH("Somewhat Complete",Q1838)))</formula>
    </cfRule>
    <cfRule type="containsText" dxfId="9" priority="18" operator="containsText" text="Completed">
      <formula>NOT(ISERROR(SEARCH("Completed",Q1838)))</formula>
    </cfRule>
  </conditionalFormatting>
  <conditionalFormatting sqref="Q1826:Q1829">
    <cfRule type="containsText" dxfId="8" priority="7" operator="containsText" text="Incomplete">
      <formula>NOT(ISERROR(SEARCH("Incomplete",Q1826)))</formula>
    </cfRule>
    <cfRule type="containsText" dxfId="7" priority="8" operator="containsText" text="Somewhat Complete">
      <formula>NOT(ISERROR(SEARCH("Somewhat Complete",Q1826)))</formula>
    </cfRule>
    <cfRule type="containsText" dxfId="6" priority="9" operator="containsText" text="Completed">
      <formula>NOT(ISERROR(SEARCH("Completed",Q1826)))</formula>
    </cfRule>
  </conditionalFormatting>
  <conditionalFormatting sqref="Q1851:Q1854">
    <cfRule type="containsText" dxfId="5" priority="4" operator="containsText" text="Incomplete">
      <formula>NOT(ISERROR(SEARCH("Incomplete",Q1851)))</formula>
    </cfRule>
    <cfRule type="containsText" dxfId="4" priority="5" operator="containsText" text="Somewhat Complete">
      <formula>NOT(ISERROR(SEARCH("Somewhat Complete",Q1851)))</formula>
    </cfRule>
    <cfRule type="containsText" dxfId="3" priority="6" operator="containsText" text="Completed">
      <formula>NOT(ISERROR(SEARCH("Completed",Q1851)))</formula>
    </cfRule>
  </conditionalFormatting>
  <conditionalFormatting sqref="Q1855:Q1858">
    <cfRule type="containsText" dxfId="2" priority="1" operator="containsText" text="Incomplete">
      <formula>NOT(ISERROR(SEARCH("Incomplete",Q1855)))</formula>
    </cfRule>
    <cfRule type="containsText" dxfId="1" priority="2" operator="containsText" text="Somewhat Complete">
      <formula>NOT(ISERROR(SEARCH("Somewhat Complete",Q1855)))</formula>
    </cfRule>
    <cfRule type="containsText" dxfId="0" priority="3" operator="containsText" text="Completed">
      <formula>NOT(ISERROR(SEARCH("Completed",Q1855)))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707"/>
  <sheetViews>
    <sheetView zoomScale="55" zoomScaleNormal="55" workbookViewId="0"/>
  </sheetViews>
  <sheetFormatPr defaultRowHeight="15" x14ac:dyDescent="0.25"/>
  <cols>
    <col min="1" max="1" width="5.5703125" style="2" bestFit="1" customWidth="1"/>
    <col min="2" max="2" width="9.28515625" style="2" bestFit="1" customWidth="1"/>
    <col min="3" max="3" width="8.7109375" style="2" bestFit="1" customWidth="1"/>
    <col min="4" max="4" width="22.42578125" style="2" customWidth="1"/>
    <col min="5" max="5" width="20.42578125" style="3" customWidth="1"/>
    <col min="6" max="16384" width="9.140625" style="2"/>
  </cols>
  <sheetData>
    <row r="1" spans="1:6" x14ac:dyDescent="0.25">
      <c r="A1" t="s">
        <v>0</v>
      </c>
      <c r="B1" t="s">
        <v>1</v>
      </c>
      <c r="C1" t="s">
        <v>2</v>
      </c>
      <c r="D1" t="s">
        <v>4</v>
      </c>
      <c r="E1" t="s">
        <v>6</v>
      </c>
      <c r="F1" s="2" t="s">
        <v>1431</v>
      </c>
    </row>
    <row r="2" spans="1:6" x14ac:dyDescent="0.25">
      <c r="A2">
        <v>1</v>
      </c>
      <c r="B2">
        <v>-88.288251000000002</v>
      </c>
      <c r="C2">
        <v>42.153689</v>
      </c>
      <c r="D2" t="s">
        <v>8</v>
      </c>
      <c r="E2" t="s">
        <v>10</v>
      </c>
    </row>
    <row r="3" spans="1:6" x14ac:dyDescent="0.25">
      <c r="A3">
        <v>2</v>
      </c>
      <c r="B3">
        <f>IFERROR(VLOOKUP(A3,Progress!$A$2:$Q$2496,2,TRUE),0)</f>
        <v>-88.287909999999997</v>
      </c>
      <c r="C3">
        <f>IFERROR(VLOOKUP(A3,Progress!$A$2:$Q$2496,3,TRUE),0)</f>
        <v>42.153683999999998</v>
      </c>
      <c r="D3" t="str">
        <f>IFERROR(VLOOKUP(A3,Progress!$A$2:$Q$2496,5,TRUE),0)</f>
        <v>Algonquin</v>
      </c>
      <c r="E3" t="str">
        <f>IFERROR(VLOOKUP(A3,Progress!$A$2:$Q$2496,17,TRUE),0)</f>
        <v>Completed</v>
      </c>
      <c r="F3" s="2" t="str">
        <f>IFERROR(VLOOKUP(A3,Progress!$A$2:$Q$2496,4,TRUE),0)</f>
        <v>Wood</v>
      </c>
    </row>
    <row r="4" spans="1:6" x14ac:dyDescent="0.25">
      <c r="A4">
        <v>3</v>
      </c>
      <c r="B4">
        <f>IFERROR(VLOOKUP(A4,Progress!$A$2:$Q$2496,2,TRUE),0)</f>
        <v>-88.287857000000002</v>
      </c>
      <c r="C4">
        <f>IFERROR(VLOOKUP(A4,Progress!$A$2:$Q$2496,3,TRUE),0)</f>
        <v>42.153781000000002</v>
      </c>
      <c r="D4" t="str">
        <f>IFERROR(VLOOKUP(A4,Progress!$A$2:$Q$2496,5,TRUE),0)</f>
        <v>Algonquin</v>
      </c>
      <c r="E4" t="str">
        <f>IFERROR(VLOOKUP(A4,Progress!$A$2:$Q$2496,17,TRUE),0)</f>
        <v>Completed</v>
      </c>
      <c r="F4" s="2" t="str">
        <f>IFERROR(VLOOKUP(A4,Progress!$A$2:$Q$2496,4,TRUE),0)</f>
        <v>Wood</v>
      </c>
    </row>
    <row r="5" spans="1:6" x14ac:dyDescent="0.25">
      <c r="A5">
        <v>4</v>
      </c>
      <c r="B5">
        <f>IFERROR(VLOOKUP(A5,Progress!$A$2:$Q$2496,2,TRUE),0)</f>
        <v>-88.287710953000001</v>
      </c>
      <c r="C5">
        <f>IFERROR(VLOOKUP(A5,Progress!$A$2:$Q$2496,3,TRUE),0)</f>
        <v>42.153673065</v>
      </c>
      <c r="D5" t="str">
        <f>IFERROR(VLOOKUP(A5,Progress!$A$2:$Q$2496,5,TRUE),0)</f>
        <v>FPDKC</v>
      </c>
      <c r="E5" t="str">
        <f>IFERROR(VLOOKUP(A5,Progress!$A$2:$Q$2496,17,TRUE),0)</f>
        <v>Completed</v>
      </c>
      <c r="F5" s="2" t="str">
        <f>IFERROR(VLOOKUP(A5,Progress!$A$2:$Q$2496,4,TRUE),0)</f>
        <v>Move U Channel
To ES of Trail</v>
      </c>
    </row>
    <row r="6" spans="1:6" x14ac:dyDescent="0.25">
      <c r="A6">
        <v>5</v>
      </c>
      <c r="B6">
        <f>IFERROR(VLOOKUP(A6,Progress!$A$2:$Q$2496,2,TRUE),0)</f>
        <v>-88.285664999999995</v>
      </c>
      <c r="C6">
        <f>IFERROR(VLOOKUP(A6,Progress!$A$2:$Q$2496,3,TRUE),0)</f>
        <v>42.150663999999999</v>
      </c>
      <c r="D6" t="str">
        <f>IFERROR(VLOOKUP(A6,Progress!$A$2:$Q$2496,5,TRUE),0)</f>
        <v>FPDKC</v>
      </c>
      <c r="E6" t="str">
        <f>IFERROR(VLOOKUP(A6,Progress!$A$2:$Q$2496,17,TRUE),0)</f>
        <v>Completed</v>
      </c>
      <c r="F6" s="2" t="str">
        <f>IFERROR(VLOOKUP(A6,Progress!$A$2:$Q$2496,4,TRUE),0)</f>
        <v>U Channel</v>
      </c>
    </row>
    <row r="7" spans="1:6" x14ac:dyDescent="0.25">
      <c r="A7">
        <v>6</v>
      </c>
      <c r="B7">
        <f>IFERROR(VLOOKUP(A7,Progress!$A$2:$Q$2496,2,TRUE),0)</f>
        <v>-88.285535999999993</v>
      </c>
      <c r="C7">
        <f>IFERROR(VLOOKUP(A7,Progress!$A$2:$Q$2496,3,TRUE),0)</f>
        <v>42.150609000000003</v>
      </c>
      <c r="D7" t="str">
        <f>IFERROR(VLOOKUP(A7,Progress!$A$2:$Q$2496,5,TRUE),0)</f>
        <v>FPDKC</v>
      </c>
      <c r="E7" t="str">
        <f>IFERROR(VLOOKUP(A7,Progress!$A$2:$Q$2496,17,TRUE),0)</f>
        <v>Incomplete</v>
      </c>
      <c r="F7" s="2" t="str">
        <f>IFERROR(VLOOKUP(A7,Progress!$A$2:$Q$2496,4,TRUE),0)</f>
        <v>U Channel</v>
      </c>
    </row>
    <row r="8" spans="1:6" x14ac:dyDescent="0.25">
      <c r="A8">
        <v>7</v>
      </c>
      <c r="B8">
        <f>IFERROR(VLOOKUP(A8,Progress!$A$2:$Q$2496,2,TRUE),0)</f>
        <v>-88.285540999999995</v>
      </c>
      <c r="C8">
        <f>IFERROR(VLOOKUP(A8,Progress!$A$2:$Q$2496,3,TRUE),0)</f>
        <v>42.150551999999998</v>
      </c>
      <c r="D8" t="str">
        <f>IFERROR(VLOOKUP(A8,Progress!$A$2:$Q$2496,5,TRUE),0)</f>
        <v>FPDKC</v>
      </c>
      <c r="E8" t="str">
        <f>IFERROR(VLOOKUP(A8,Progress!$A$2:$Q$2496,17,TRUE),0)</f>
        <v>Incomplete</v>
      </c>
      <c r="F8" s="2" t="str">
        <f>IFERROR(VLOOKUP(A8,Progress!$A$2:$Q$2496,4,TRUE),0)</f>
        <v>Bridge Post</v>
      </c>
    </row>
    <row r="9" spans="1:6" x14ac:dyDescent="0.25">
      <c r="A9">
        <v>8</v>
      </c>
      <c r="B9">
        <f>IFERROR(VLOOKUP(A9,Progress!$A$2:$Q$2496,2,TRUE),0)</f>
        <v>-88.282585999999995</v>
      </c>
      <c r="C9">
        <f>IFERROR(VLOOKUP(A9,Progress!$A$2:$Q$2496,3,TRUE),0)</f>
        <v>42.14658</v>
      </c>
      <c r="D9" t="str">
        <f>IFERROR(VLOOKUP(A9,Progress!$A$2:$Q$2496,5,TRUE),0)</f>
        <v>FPDKC</v>
      </c>
      <c r="E9" t="str">
        <f>IFERROR(VLOOKUP(A9,Progress!$A$2:$Q$2496,17,TRUE),0)</f>
        <v>Completed</v>
      </c>
      <c r="F9" s="2" t="str">
        <f>IFERROR(VLOOKUP(A9,Progress!$A$2:$Q$2496,4,TRUE),0)</f>
        <v>U Channel</v>
      </c>
    </row>
    <row r="10" spans="1:6" x14ac:dyDescent="0.25">
      <c r="A10">
        <v>9</v>
      </c>
      <c r="B10">
        <f>IFERROR(VLOOKUP(A10,Progress!$A$2:$Q$2496,2,TRUE),0)</f>
        <v>-88.281725860033305</v>
      </c>
      <c r="C10">
        <f>IFERROR(VLOOKUP(A10,Progress!$A$2:$Q$2496,3,TRUE),0)</f>
        <v>42.146568251419602</v>
      </c>
      <c r="D10" t="str">
        <f>IFERROR(VLOOKUP(A10,Progress!$A$2:$Q$2496,5,TRUE),0)</f>
        <v>Algonquin</v>
      </c>
      <c r="E10" t="str">
        <f>IFERROR(VLOOKUP(A10,Progress!$A$2:$Q$2496,17,TRUE),0)</f>
        <v>Completed</v>
      </c>
      <c r="F10" s="2" t="str">
        <f>IFERROR(VLOOKUP(A10,Progress!$A$2:$Q$2496,4,TRUE),0)</f>
        <v xml:space="preserve"> U Channel</v>
      </c>
    </row>
    <row r="11" spans="1:6" x14ac:dyDescent="0.25">
      <c r="A11">
        <v>10</v>
      </c>
      <c r="B11">
        <f>IFERROR(VLOOKUP(A11,Progress!$A$2:$Q$2496,2,TRUE),0)</f>
        <v>-88.2785648145218</v>
      </c>
      <c r="C11">
        <f>IFERROR(VLOOKUP(A11,Progress!$A$2:$Q$2496,3,TRUE),0)</f>
        <v>42.141015283693399</v>
      </c>
      <c r="D11" t="str">
        <f>IFERROR(VLOOKUP(A11,Progress!$A$2:$Q$2496,5,TRUE),0)</f>
        <v>FPDKC</v>
      </c>
      <c r="E11" t="str">
        <f>IFERROR(VLOOKUP(A11,Progress!$A$2:$Q$2496,17,TRUE),0)</f>
        <v>Completed</v>
      </c>
      <c r="F11" s="2" t="str">
        <f>IFERROR(VLOOKUP(A11,Progress!$A$2:$Q$2496,4,TRUE),0)</f>
        <v xml:space="preserve"> U Channel</v>
      </c>
    </row>
    <row r="12" spans="1:6" x14ac:dyDescent="0.25">
      <c r="A12">
        <v>11</v>
      </c>
      <c r="B12">
        <f>IFERROR(VLOOKUP(A12,Progress!$A$2:$Q$2496,2,TRUE),0)</f>
        <v>-88.277509524999999</v>
      </c>
      <c r="C12">
        <f>IFERROR(VLOOKUP(A12,Progress!$A$2:$Q$2496,3,TRUE),0)</f>
        <v>42.139610408999999</v>
      </c>
      <c r="D12" t="str">
        <f>IFERROR(VLOOKUP(A12,Progress!$A$2:$Q$2496,5,TRUE),0)</f>
        <v>FPDKC</v>
      </c>
      <c r="E12" t="str">
        <f>IFERROR(VLOOKUP(A12,Progress!$A$2:$Q$2496,17,TRUE),0)</f>
        <v>Incomplete</v>
      </c>
      <c r="F12" s="2" t="str">
        <f>IFERROR(VLOOKUP(A12,Progress!$A$2:$Q$2496,4,TRUE),0)</f>
        <v xml:space="preserve"> U Channel</v>
      </c>
    </row>
    <row r="13" spans="1:6" x14ac:dyDescent="0.25">
      <c r="A13">
        <v>12</v>
      </c>
      <c r="B13">
        <f>IFERROR(VLOOKUP(A13,Progress!$A$2:$Q$2496,2,TRUE),0)</f>
        <v>-88.277330935999998</v>
      </c>
      <c r="C13">
        <f>IFERROR(VLOOKUP(A13,Progress!$A$2:$Q$2496,3,TRUE),0)</f>
        <v>42.139606034000003</v>
      </c>
      <c r="D13" t="str">
        <f>IFERROR(VLOOKUP(A13,Progress!$A$2:$Q$2496,5,TRUE),0)</f>
        <v>FPDKC</v>
      </c>
      <c r="E13" t="str">
        <f>IFERROR(VLOOKUP(A13,Progress!$A$2:$Q$2496,17,TRUE),0)</f>
        <v>Incomplete</v>
      </c>
      <c r="F13" s="2" t="str">
        <f>IFERROR(VLOOKUP(A13,Progress!$A$2:$Q$2496,4,TRUE),0)</f>
        <v xml:space="preserve"> U Channel</v>
      </c>
    </row>
    <row r="14" spans="1:6" x14ac:dyDescent="0.25">
      <c r="A14">
        <v>13</v>
      </c>
      <c r="B14">
        <f>IFERROR(VLOOKUP(A14,Progress!$A$2:$Q$2496,2,TRUE),0)</f>
        <v>-88.277496999999997</v>
      </c>
      <c r="C14">
        <f>IFERROR(VLOOKUP(A14,Progress!$A$2:$Q$2496,3,TRUE),0)</f>
        <v>42.139501000000003</v>
      </c>
      <c r="D14" t="str">
        <f>IFERROR(VLOOKUP(A14,Progress!$A$2:$Q$2496,5,TRUE),0)</f>
        <v>FPDKC</v>
      </c>
      <c r="E14" t="str">
        <f>IFERROR(VLOOKUP(A14,Progress!$A$2:$Q$2496,17,TRUE),0)</f>
        <v>Incomplete</v>
      </c>
      <c r="F14" s="2" t="str">
        <f>IFERROR(VLOOKUP(A14,Progress!$A$2:$Q$2496,4,TRUE),0)</f>
        <v>U Channel</v>
      </c>
    </row>
    <row r="15" spans="1:6" x14ac:dyDescent="0.25">
      <c r="A15">
        <v>14</v>
      </c>
      <c r="B15">
        <f>IFERROR(VLOOKUP(A15,Progress!$A$2:$Q$2496,2,TRUE),0)</f>
        <v>-88.277373999999995</v>
      </c>
      <c r="C15">
        <f>IFERROR(VLOOKUP(A15,Progress!$A$2:$Q$2496,3,TRUE),0)</f>
        <v>42.139408000000003</v>
      </c>
      <c r="D15" t="str">
        <f>IFERROR(VLOOKUP(A15,Progress!$A$2:$Q$2496,5,TRUE),0)</f>
        <v>FPDKC</v>
      </c>
      <c r="E15" t="str">
        <f>IFERROR(VLOOKUP(A15,Progress!$A$2:$Q$2496,17,TRUE),0)</f>
        <v>Somewhat Complete</v>
      </c>
      <c r="F15" s="2" t="str">
        <f>IFERROR(VLOOKUP(A15,Progress!$A$2:$Q$2496,4,TRUE),0)</f>
        <v>U Channel</v>
      </c>
    </row>
    <row r="16" spans="1:6" x14ac:dyDescent="0.25">
      <c r="A16">
        <v>15</v>
      </c>
      <c r="B16">
        <f>IFERROR(VLOOKUP(A16,Progress!$A$2:$Q$2496,2,TRUE),0)</f>
        <v>-88.276430000000005</v>
      </c>
      <c r="C16">
        <f>IFERROR(VLOOKUP(A16,Progress!$A$2:$Q$2496,3,TRUE),0)</f>
        <v>42.137591999999998</v>
      </c>
      <c r="D16" t="str">
        <f>IFERROR(VLOOKUP(A16,Progress!$A$2:$Q$2496,5,TRUE),0)</f>
        <v>FPDKC</v>
      </c>
      <c r="E16" t="str">
        <f>IFERROR(VLOOKUP(A16,Progress!$A$2:$Q$2496,17,TRUE),0)</f>
        <v>Completed</v>
      </c>
      <c r="F16" s="2" t="str">
        <f>IFERROR(VLOOKUP(A16,Progress!$A$2:$Q$2496,4,TRUE),0)</f>
        <v>U Channel</v>
      </c>
    </row>
    <row r="17" spans="1:6" x14ac:dyDescent="0.25">
      <c r="A17">
        <v>16</v>
      </c>
      <c r="B17">
        <f>IFERROR(VLOOKUP(A17,Progress!$A$2:$Q$2496,2,TRUE),0)</f>
        <v>-88.276832999999996</v>
      </c>
      <c r="C17">
        <f>IFERROR(VLOOKUP(A17,Progress!$A$2:$Q$2496,3,TRUE),0)</f>
        <v>42.131386999999997</v>
      </c>
      <c r="D17" t="str">
        <f>IFERROR(VLOOKUP(A17,Progress!$A$2:$Q$2496,5,TRUE),0)</f>
        <v>FPDKC</v>
      </c>
      <c r="E17" t="str">
        <f>IFERROR(VLOOKUP(A17,Progress!$A$2:$Q$2496,17,TRUE),0)</f>
        <v>Completed</v>
      </c>
      <c r="F17" s="2" t="str">
        <f>IFERROR(VLOOKUP(A17,Progress!$A$2:$Q$2496,4,TRUE),0)</f>
        <v>Bridge Post</v>
      </c>
    </row>
    <row r="18" spans="1:6" x14ac:dyDescent="0.25">
      <c r="A18">
        <v>17</v>
      </c>
      <c r="B18">
        <f>IFERROR(VLOOKUP(A18,Progress!$A$2:$Q$2496,2,TRUE),0)</f>
        <v>-88.2802203238207</v>
      </c>
      <c r="C18">
        <f>IFERROR(VLOOKUP(A18,Progress!$A$2:$Q$2496,3,TRUE),0)</f>
        <v>42.127892860687801</v>
      </c>
      <c r="D18" t="str">
        <f>IFERROR(VLOOKUP(A18,Progress!$A$2:$Q$2496,5,TRUE),0)</f>
        <v>FPDKC</v>
      </c>
      <c r="E18" t="str">
        <f>IFERROR(VLOOKUP(A18,Progress!$A$2:$Q$2496,17,TRUE),0)</f>
        <v>Completed</v>
      </c>
      <c r="F18" s="2" t="str">
        <f>IFERROR(VLOOKUP(A18,Progress!$A$2:$Q$2496,4,TRUE),0)</f>
        <v>U Channel Move</v>
      </c>
    </row>
    <row r="19" spans="1:6" x14ac:dyDescent="0.25">
      <c r="A19">
        <v>18</v>
      </c>
      <c r="B19">
        <f>IFERROR(VLOOKUP(A19,Progress!$A$2:$Q$2496,2,TRUE),0)</f>
        <v>-88.283136999999897</v>
      </c>
      <c r="C19">
        <f>IFERROR(VLOOKUP(A19,Progress!$A$2:$Q$2496,3,TRUE),0)</f>
        <v>42.124988000000002</v>
      </c>
      <c r="D19" t="str">
        <f>IFERROR(VLOOKUP(A19,Progress!$A$2:$Q$2496,5,TRUE),0)</f>
        <v>FPDKC</v>
      </c>
      <c r="E19" t="str">
        <f>IFERROR(VLOOKUP(A19,Progress!$A$2:$Q$2496,17,TRUE),0)</f>
        <v>Incomplete</v>
      </c>
      <c r="F19" s="2" t="str">
        <f>IFERROR(VLOOKUP(A19,Progress!$A$2:$Q$2496,4,TRUE),0)</f>
        <v>Bridge Post</v>
      </c>
    </row>
    <row r="20" spans="1:6" x14ac:dyDescent="0.25">
      <c r="A20">
        <v>19</v>
      </c>
      <c r="B20">
        <f>IFERROR(VLOOKUP(A20,Progress!$A$2:$Q$2496,2,TRUE),0)</f>
        <v>-88.283299</v>
      </c>
      <c r="C20">
        <f>IFERROR(VLOOKUP(A20,Progress!$A$2:$Q$2496,3,TRUE),0)</f>
        <v>42.124862999999998</v>
      </c>
      <c r="D20" t="str">
        <f>IFERROR(VLOOKUP(A20,Progress!$A$2:$Q$2496,5,TRUE),0)</f>
        <v>FPDKC</v>
      </c>
      <c r="E20" t="str">
        <f>IFERROR(VLOOKUP(A20,Progress!$A$2:$Q$2496,17,TRUE),0)</f>
        <v>Completed</v>
      </c>
      <c r="F20" s="2" t="str">
        <f>IFERROR(VLOOKUP(A20,Progress!$A$2:$Q$2496,4,TRUE),0)</f>
        <v>U Channel</v>
      </c>
    </row>
    <row r="21" spans="1:6" x14ac:dyDescent="0.25">
      <c r="A21">
        <v>20</v>
      </c>
      <c r="B21">
        <f>IFERROR(VLOOKUP(A21,Progress!$A$2:$Q$2496,2,TRUE),0)</f>
        <v>-88.283376000000004</v>
      </c>
      <c r="C21">
        <f>IFERROR(VLOOKUP(A21,Progress!$A$2:$Q$2496,3,TRUE),0)</f>
        <v>42.124811000000001</v>
      </c>
      <c r="D21" t="str">
        <f>IFERROR(VLOOKUP(A21,Progress!$A$2:$Q$2496,5,TRUE),0)</f>
        <v>FPDKC</v>
      </c>
      <c r="E21" t="str">
        <f>IFERROR(VLOOKUP(A21,Progress!$A$2:$Q$2496,17,TRUE),0)</f>
        <v>Completed</v>
      </c>
      <c r="F21" s="2" t="str">
        <f>IFERROR(VLOOKUP(A21,Progress!$A$2:$Q$2496,4,TRUE),0)</f>
        <v>Wood</v>
      </c>
    </row>
    <row r="22" spans="1:6" x14ac:dyDescent="0.25">
      <c r="A22">
        <v>21</v>
      </c>
      <c r="B22">
        <f>IFERROR(VLOOKUP(A22,Progress!$A$2:$Q$2496,2,TRUE),0)</f>
        <v>-88.283238999999995</v>
      </c>
      <c r="C22">
        <f>IFERROR(VLOOKUP(A22,Progress!$A$2:$Q$2496,3,TRUE),0)</f>
        <v>42.124825000000001</v>
      </c>
      <c r="D22" t="str">
        <f>IFERROR(VLOOKUP(A22,Progress!$A$2:$Q$2496,5,TRUE),0)</f>
        <v>FPDKC</v>
      </c>
      <c r="E22" t="str">
        <f>IFERROR(VLOOKUP(A22,Progress!$A$2:$Q$2496,17,TRUE),0)</f>
        <v>Completed</v>
      </c>
      <c r="F22" s="2" t="str">
        <f>IFERROR(VLOOKUP(A22,Progress!$A$2:$Q$2496,4,TRUE),0)</f>
        <v>Wood</v>
      </c>
    </row>
    <row r="23" spans="1:6" x14ac:dyDescent="0.25">
      <c r="A23">
        <v>22</v>
      </c>
      <c r="B23">
        <f>IFERROR(VLOOKUP(A23,Progress!$A$2:$Q$2496,2,TRUE),0)</f>
        <v>-88.283319000000006</v>
      </c>
      <c r="C23">
        <f>IFERROR(VLOOKUP(A23,Progress!$A$2:$Q$2496,3,TRUE),0)</f>
        <v>42.124763000000002</v>
      </c>
      <c r="D23" t="str">
        <f>IFERROR(VLOOKUP(A23,Progress!$A$2:$Q$2496,5,TRUE),0)</f>
        <v>FPDKC</v>
      </c>
      <c r="E23" t="str">
        <f>IFERROR(VLOOKUP(A23,Progress!$A$2:$Q$2496,17,TRUE),0)</f>
        <v>Completed</v>
      </c>
      <c r="F23" s="2" t="str">
        <f>IFERROR(VLOOKUP(A23,Progress!$A$2:$Q$2496,4,TRUE),0)</f>
        <v>U Channel</v>
      </c>
    </row>
    <row r="24" spans="1:6" x14ac:dyDescent="0.25">
      <c r="A24">
        <v>23</v>
      </c>
      <c r="B24">
        <f>IFERROR(VLOOKUP(A24,Progress!$A$2:$Q$2496,2,TRUE),0)</f>
        <v>-88.290546107600605</v>
      </c>
      <c r="C24">
        <f>IFERROR(VLOOKUP(A24,Progress!$A$2:$Q$2496,3,TRUE),0)</f>
        <v>42.115844066152</v>
      </c>
      <c r="D24" t="str">
        <f>IFERROR(VLOOKUP(A24,Progress!$A$2:$Q$2496,5,TRUE),0)</f>
        <v>FPDKC</v>
      </c>
      <c r="E24" t="str">
        <f>IFERROR(VLOOKUP(A24,Progress!$A$2:$Q$2496,17,TRUE),0)</f>
        <v>Completed</v>
      </c>
      <c r="F24" s="2" t="str">
        <f>IFERROR(VLOOKUP(A24,Progress!$A$2:$Q$2496,4,TRUE),0)</f>
        <v>U Channel Move</v>
      </c>
    </row>
    <row r="25" spans="1:6" x14ac:dyDescent="0.25">
      <c r="A25">
        <v>24</v>
      </c>
      <c r="B25">
        <f>IFERROR(VLOOKUP(A25,Progress!$A$2:$Q$2496,2,TRUE),0)</f>
        <v>-88.289940000000001</v>
      </c>
      <c r="C25">
        <f>IFERROR(VLOOKUP(A25,Progress!$A$2:$Q$2496,3,TRUE),0)</f>
        <v>42.111325999999998</v>
      </c>
      <c r="D25" t="str">
        <f>IFERROR(VLOOKUP(A25,Progress!$A$2:$Q$2496,5,TRUE),0)</f>
        <v>FPDKC</v>
      </c>
      <c r="E25" t="str">
        <f>IFERROR(VLOOKUP(A25,Progress!$A$2:$Q$2496,17,TRUE),0)</f>
        <v>Completed</v>
      </c>
      <c r="F25" s="2" t="str">
        <f>IFERROR(VLOOKUP(A25,Progress!$A$2:$Q$2496,4,TRUE),0)</f>
        <v>U Channel</v>
      </c>
    </row>
    <row r="26" spans="1:6" x14ac:dyDescent="0.25">
      <c r="A26">
        <v>25</v>
      </c>
      <c r="B26">
        <f>IFERROR(VLOOKUP(A26,Progress!$A$2:$Q$2496,2,TRUE),0)</f>
        <v>-88.289910000000006</v>
      </c>
      <c r="C26">
        <f>IFERROR(VLOOKUP(A26,Progress!$A$2:$Q$2496,3,TRUE),0)</f>
        <v>42.111224999999997</v>
      </c>
      <c r="D26" t="str">
        <f>IFERROR(VLOOKUP(A26,Progress!$A$2:$Q$2496,5,TRUE),0)</f>
        <v>Private</v>
      </c>
      <c r="E26" t="str">
        <f>IFERROR(VLOOKUP(A26,Progress!$A$2:$Q$2496,17,TRUE),0)</f>
        <v>Completed</v>
      </c>
      <c r="F26" s="2" t="str">
        <f>IFERROR(VLOOKUP(A26,Progress!$A$2:$Q$2496,4,TRUE),0)</f>
        <v>Wood</v>
      </c>
    </row>
    <row r="27" spans="1:6" x14ac:dyDescent="0.25">
      <c r="A27">
        <v>26</v>
      </c>
      <c r="B27">
        <f>IFERROR(VLOOKUP(A27,Progress!$A$2:$Q$2496,2,TRUE),0)</f>
        <v>-88.289885999999996</v>
      </c>
      <c r="C27">
        <f>IFERROR(VLOOKUP(A27,Progress!$A$2:$Q$2496,3,TRUE),0)</f>
        <v>42.111334999999997</v>
      </c>
      <c r="D27" t="str">
        <f>IFERROR(VLOOKUP(A27,Progress!$A$2:$Q$2496,5,TRUE),0)</f>
        <v>Private</v>
      </c>
      <c r="E27" t="str">
        <f>IFERROR(VLOOKUP(A27,Progress!$A$2:$Q$2496,17,TRUE),0)</f>
        <v>Completed</v>
      </c>
      <c r="F27" s="2" t="str">
        <f>IFERROR(VLOOKUP(A27,Progress!$A$2:$Q$2496,4,TRUE),0)</f>
        <v>Wood</v>
      </c>
    </row>
    <row r="28" spans="1:6" x14ac:dyDescent="0.25">
      <c r="A28">
        <v>27</v>
      </c>
      <c r="B28">
        <f>IFERROR(VLOOKUP(A28,Progress!$A$2:$Q$2496,2,TRUE),0)</f>
        <v>-88.289839999999998</v>
      </c>
      <c r="C28">
        <f>IFERROR(VLOOKUP(A28,Progress!$A$2:$Q$2496,3,TRUE),0)</f>
        <v>42.111238999999998</v>
      </c>
      <c r="D28" t="str">
        <f>IFERROR(VLOOKUP(A28,Progress!$A$2:$Q$2496,5,TRUE),0)</f>
        <v>FPDKC</v>
      </c>
      <c r="E28" t="str">
        <f>IFERROR(VLOOKUP(A28,Progress!$A$2:$Q$2496,17,TRUE),0)</f>
        <v>Completed</v>
      </c>
      <c r="F28" s="2" t="str">
        <f>IFERROR(VLOOKUP(A28,Progress!$A$2:$Q$2496,4,TRUE),0)</f>
        <v>U Channel</v>
      </c>
    </row>
    <row r="29" spans="1:6" x14ac:dyDescent="0.25">
      <c r="A29">
        <v>28</v>
      </c>
      <c r="B29">
        <f>IFERROR(VLOOKUP(A29,Progress!$A$2:$Q$2496,2,TRUE),0)</f>
        <v>-88.289095000000003</v>
      </c>
      <c r="C29">
        <f>IFERROR(VLOOKUP(A29,Progress!$A$2:$Q$2496,3,TRUE),0)</f>
        <v>42.109903000000003</v>
      </c>
      <c r="D29" t="str">
        <f>IFERROR(VLOOKUP(A29,Progress!$A$2:$Q$2496,5,TRUE),0)</f>
        <v>Private</v>
      </c>
      <c r="E29" t="str">
        <f>IFERROR(VLOOKUP(A29,Progress!$A$2:$Q$2496,17,TRUE),0)</f>
        <v>Incomplete</v>
      </c>
      <c r="F29" s="2" t="str">
        <f>IFERROR(VLOOKUP(A29,Progress!$A$2:$Q$2496,4,TRUE),0)</f>
        <v>U Channel</v>
      </c>
    </row>
    <row r="30" spans="1:6" x14ac:dyDescent="0.25">
      <c r="A30">
        <v>29</v>
      </c>
      <c r="B30">
        <f>IFERROR(VLOOKUP(A30,Progress!$A$2:$Q$2496,2,TRUE),0)</f>
        <v>-88.289000000000001</v>
      </c>
      <c r="C30">
        <f>IFERROR(VLOOKUP(A30,Progress!$A$2:$Q$2496,3,TRUE),0)</f>
        <v>42.109817999999997</v>
      </c>
      <c r="D30" t="str">
        <f>IFERROR(VLOOKUP(A30,Progress!$A$2:$Q$2496,5,TRUE),0)</f>
        <v>Private</v>
      </c>
      <c r="E30" t="str">
        <f>IFERROR(VLOOKUP(A30,Progress!$A$2:$Q$2496,17,TRUE),0)</f>
        <v>Incomplete</v>
      </c>
      <c r="F30" s="2" t="str">
        <f>IFERROR(VLOOKUP(A30,Progress!$A$2:$Q$2496,4,TRUE),0)</f>
        <v>U Channel</v>
      </c>
    </row>
    <row r="31" spans="1:6" x14ac:dyDescent="0.25">
      <c r="A31">
        <v>30</v>
      </c>
      <c r="B31">
        <f>IFERROR(VLOOKUP(A31,Progress!$A$2:$Q$2496,2,TRUE),0)</f>
        <v>-88.288507999999993</v>
      </c>
      <c r="C31">
        <f>IFERROR(VLOOKUP(A31,Progress!$A$2:$Q$2496,3,TRUE),0)</f>
        <v>42.109003000000001</v>
      </c>
      <c r="D31" t="str">
        <f>IFERROR(VLOOKUP(A31,Progress!$A$2:$Q$2496,5,TRUE),0)</f>
        <v>C'Ville</v>
      </c>
      <c r="E31" t="str">
        <f>IFERROR(VLOOKUP(A31,Progress!$A$2:$Q$2496,17,TRUE),0)</f>
        <v>Completed</v>
      </c>
      <c r="F31" s="2" t="str">
        <f>IFERROR(VLOOKUP(A31,Progress!$A$2:$Q$2496,4,TRUE),0)</f>
        <v>Square Post</v>
      </c>
    </row>
    <row r="32" spans="1:6" x14ac:dyDescent="0.25">
      <c r="A32">
        <v>31</v>
      </c>
      <c r="B32">
        <f>IFERROR(VLOOKUP(A32,Progress!$A$2:$Q$2496,2,TRUE),0)</f>
        <v>-88.288937000000004</v>
      </c>
      <c r="C32">
        <f>IFERROR(VLOOKUP(A32,Progress!$A$2:$Q$2496,3,TRUE),0)</f>
        <v>42.108694</v>
      </c>
      <c r="D32" t="str">
        <f>IFERROR(VLOOKUP(A32,Progress!$A$2:$Q$2496,5,TRUE),0)</f>
        <v>C'Ville</v>
      </c>
      <c r="E32" t="str">
        <f>IFERROR(VLOOKUP(A32,Progress!$A$2:$Q$2496,17,TRUE),0)</f>
        <v>Completed</v>
      </c>
      <c r="F32" s="2" t="str">
        <f>IFERROR(VLOOKUP(A32,Progress!$A$2:$Q$2496,4,TRUE),0)</f>
        <v>Fixed Base</v>
      </c>
    </row>
    <row r="33" spans="1:6" x14ac:dyDescent="0.25">
      <c r="A33">
        <v>32</v>
      </c>
      <c r="B33">
        <f>IFERROR(VLOOKUP(A33,Progress!$A$2:$Q$2496,2,TRUE),0)</f>
        <v>-88.288911999999996</v>
      </c>
      <c r="C33">
        <f>IFERROR(VLOOKUP(A33,Progress!$A$2:$Q$2496,3,TRUE),0)</f>
        <v>42.108659000000003</v>
      </c>
      <c r="D33" t="str">
        <f>IFERROR(VLOOKUP(A33,Progress!$A$2:$Q$2496,5,TRUE),0)</f>
        <v>C'Ville</v>
      </c>
      <c r="E33" t="str">
        <f>IFERROR(VLOOKUP(A33,Progress!$A$2:$Q$2496,17,TRUE),0)</f>
        <v>Completed</v>
      </c>
      <c r="F33" s="2" t="str">
        <f>IFERROR(VLOOKUP(A33,Progress!$A$2:$Q$2496,4,TRUE),0)</f>
        <v>Light Pole</v>
      </c>
    </row>
    <row r="34" spans="1:6" x14ac:dyDescent="0.25">
      <c r="A34">
        <v>33</v>
      </c>
      <c r="B34">
        <f>IFERROR(VLOOKUP(A34,Progress!$A$2:$Q$2496,2,TRUE),0)</f>
        <v>-88.288459000000003</v>
      </c>
      <c r="C34">
        <f>IFERROR(VLOOKUP(A34,Progress!$A$2:$Q$2496,3,TRUE),0)</f>
        <v>42.108828000000003</v>
      </c>
      <c r="D34" t="str">
        <f>IFERROR(VLOOKUP(A34,Progress!$A$2:$Q$2496,5,TRUE),0)</f>
        <v>C'Ville</v>
      </c>
      <c r="E34" t="str">
        <f>IFERROR(VLOOKUP(A34,Progress!$A$2:$Q$2496,17,TRUE),0)</f>
        <v>Completed</v>
      </c>
      <c r="F34" s="2" t="str">
        <f>IFERROR(VLOOKUP(A34,Progress!$A$2:$Q$2496,4,TRUE),0)</f>
        <v>Square Post</v>
      </c>
    </row>
    <row r="35" spans="1:6" x14ac:dyDescent="0.25">
      <c r="A35">
        <v>34</v>
      </c>
      <c r="B35">
        <f>IFERROR(VLOOKUP(A35,Progress!$A$2:$Q$2496,2,TRUE),0)</f>
        <v>-88.288128999999998</v>
      </c>
      <c r="C35">
        <f>IFERROR(VLOOKUP(A35,Progress!$A$2:$Q$2496,3,TRUE),0)</f>
        <v>42.109098000000003</v>
      </c>
      <c r="D35" t="str">
        <f>IFERROR(VLOOKUP(A35,Progress!$A$2:$Q$2496,5,TRUE),0)</f>
        <v>C'Ville</v>
      </c>
      <c r="E35" t="str">
        <f>IFERROR(VLOOKUP(A35,Progress!$A$2:$Q$2496,17,TRUE),0)</f>
        <v>Completed</v>
      </c>
      <c r="F35" s="2" t="str">
        <f>IFERROR(VLOOKUP(A35,Progress!$A$2:$Q$2496,4,TRUE),0)</f>
        <v>Light Pole</v>
      </c>
    </row>
    <row r="36" spans="1:6" x14ac:dyDescent="0.25">
      <c r="A36">
        <v>35</v>
      </c>
      <c r="B36">
        <f>IFERROR(VLOOKUP(A36,Progress!$A$2:$Q$2496,2,TRUE),0)</f>
        <v>-88.288450999999995</v>
      </c>
      <c r="C36">
        <f>IFERROR(VLOOKUP(A36,Progress!$A$2:$Q$2496,3,TRUE),0)</f>
        <v>42.108955000000002</v>
      </c>
      <c r="D36" t="str">
        <f>IFERROR(VLOOKUP(A36,Progress!$A$2:$Q$2496,5,TRUE),0)</f>
        <v>C'Ville</v>
      </c>
      <c r="E36" t="str">
        <f>IFERROR(VLOOKUP(A36,Progress!$A$2:$Q$2496,17,TRUE),0)</f>
        <v>Completed</v>
      </c>
      <c r="F36" s="2" t="str">
        <f>IFERROR(VLOOKUP(A36,Progress!$A$2:$Q$2496,4,TRUE),0)</f>
        <v>Light Pole</v>
      </c>
    </row>
    <row r="37" spans="1:6" x14ac:dyDescent="0.25">
      <c r="A37">
        <v>36</v>
      </c>
      <c r="B37">
        <f>IFERROR(VLOOKUP(A37,Progress!$A$2:$Q$2496,2,TRUE),0)</f>
        <v>-88.288771999999994</v>
      </c>
      <c r="C37">
        <f>IFERROR(VLOOKUP(A37,Progress!$A$2:$Q$2496,3,TRUE),0)</f>
        <v>42.108823999999998</v>
      </c>
      <c r="D37" t="str">
        <f>IFERROR(VLOOKUP(A37,Progress!$A$2:$Q$2496,5,TRUE),0)</f>
        <v>C'Ville</v>
      </c>
      <c r="E37" t="str">
        <f>IFERROR(VLOOKUP(A37,Progress!$A$2:$Q$2496,17,TRUE),0)</f>
        <v>Completed</v>
      </c>
      <c r="F37" s="2" t="str">
        <f>IFERROR(VLOOKUP(A37,Progress!$A$2:$Q$2496,4,TRUE),0)</f>
        <v>Light Pole</v>
      </c>
    </row>
    <row r="38" spans="1:6" x14ac:dyDescent="0.25">
      <c r="A38">
        <v>37</v>
      </c>
      <c r="B38">
        <f>IFERROR(VLOOKUP(A38,Progress!$A$2:$Q$2496,2,TRUE),0)</f>
        <v>-88.288208999999995</v>
      </c>
      <c r="C38">
        <f>IFERROR(VLOOKUP(A38,Progress!$A$2:$Q$2496,3,TRUE),0)</f>
        <v>42.108997000000002</v>
      </c>
      <c r="D38" t="str">
        <f>IFERROR(VLOOKUP(A38,Progress!$A$2:$Q$2496,5,TRUE),0)</f>
        <v>C'Ville</v>
      </c>
      <c r="E38" t="str">
        <f>IFERROR(VLOOKUP(A38,Progress!$A$2:$Q$2496,17,TRUE),0)</f>
        <v>Completed</v>
      </c>
      <c r="F38" s="2" t="str">
        <f>IFERROR(VLOOKUP(A38,Progress!$A$2:$Q$2496,4,TRUE),0)</f>
        <v>Fixed Base</v>
      </c>
    </row>
    <row r="39" spans="1:6" x14ac:dyDescent="0.25">
      <c r="A39">
        <v>38</v>
      </c>
      <c r="B39">
        <f>IFERROR(VLOOKUP(A39,Progress!$A$2:$Q$2496,2,TRUE),0)</f>
        <v>-88.288392000000002</v>
      </c>
      <c r="C39">
        <f>IFERROR(VLOOKUP(A39,Progress!$A$2:$Q$2496,3,TRUE),0)</f>
        <v>42.108820000000001</v>
      </c>
      <c r="D39" t="str">
        <f>IFERROR(VLOOKUP(A39,Progress!$A$2:$Q$2496,5,TRUE),0)</f>
        <v>C'Ville</v>
      </c>
      <c r="E39" t="str">
        <f>IFERROR(VLOOKUP(A39,Progress!$A$2:$Q$2496,17,TRUE),0)</f>
        <v>Completed</v>
      </c>
      <c r="F39" s="2" t="str">
        <f>IFERROR(VLOOKUP(A39,Progress!$A$2:$Q$2496,4,TRUE),0)</f>
        <v>Square Post</v>
      </c>
    </row>
    <row r="40" spans="1:6" x14ac:dyDescent="0.25">
      <c r="A40">
        <v>39</v>
      </c>
      <c r="B40">
        <f>IFERROR(VLOOKUP(A40,Progress!$A$2:$Q$2496,2,TRUE),0)</f>
        <v>-88.287661999999997</v>
      </c>
      <c r="C40">
        <f>IFERROR(VLOOKUP(A40,Progress!$A$2:$Q$2496,3,TRUE),0)</f>
        <v>42.107619999999997</v>
      </c>
      <c r="D40" t="str">
        <f>IFERROR(VLOOKUP(A40,Progress!$A$2:$Q$2496,5,TRUE),0)</f>
        <v>FPDKC</v>
      </c>
      <c r="E40" t="str">
        <f>IFERROR(VLOOKUP(A40,Progress!$A$2:$Q$2496,17,TRUE),0)</f>
        <v>Incomplete</v>
      </c>
      <c r="F40" s="2" t="str">
        <f>IFERROR(VLOOKUP(A40,Progress!$A$2:$Q$2496,4,TRUE),0)</f>
        <v>Bridge Post</v>
      </c>
    </row>
    <row r="41" spans="1:6" x14ac:dyDescent="0.25">
      <c r="A41">
        <v>40</v>
      </c>
      <c r="B41">
        <f>IFERROR(VLOOKUP(A41,Progress!$A$2:$Q$2496,2,TRUE),0)</f>
        <v>-88.287201999999994</v>
      </c>
      <c r="C41">
        <f>IFERROR(VLOOKUP(A41,Progress!$A$2:$Q$2496,3,TRUE),0)</f>
        <v>42.107064000000101</v>
      </c>
      <c r="D41" t="str">
        <f>IFERROR(VLOOKUP(A41,Progress!$A$2:$Q$2496,5,TRUE),0)</f>
        <v>C'Ville</v>
      </c>
      <c r="E41" t="str">
        <f>IFERROR(VLOOKUP(A41,Progress!$A$2:$Q$2496,17,TRUE),0)</f>
        <v>Incomplete</v>
      </c>
      <c r="F41" s="2" t="str">
        <f>IFERROR(VLOOKUP(A41,Progress!$A$2:$Q$2496,4,TRUE),0)</f>
        <v>Square Post</v>
      </c>
    </row>
    <row r="42" spans="1:6" x14ac:dyDescent="0.25">
      <c r="A42">
        <v>41</v>
      </c>
      <c r="B42">
        <f>IFERROR(VLOOKUP(A42,Progress!$A$2:$Q$2496,2,TRUE),0)</f>
        <v>-88.287195999999994</v>
      </c>
      <c r="C42">
        <f>IFERROR(VLOOKUP(A42,Progress!$A$2:$Q$2496,3,TRUE),0)</f>
        <v>42.107354000000001</v>
      </c>
      <c r="D42" t="str">
        <f>IFERROR(VLOOKUP(A42,Progress!$A$2:$Q$2496,5,TRUE),0)</f>
        <v>C'Ville</v>
      </c>
      <c r="E42" t="str">
        <f>IFERROR(VLOOKUP(A42,Progress!$A$2:$Q$2496,17,TRUE),0)</f>
        <v>Somewhat Complete</v>
      </c>
      <c r="F42" s="2" t="str">
        <f>IFERROR(VLOOKUP(A42,Progress!$A$2:$Q$2496,4,TRUE),0)</f>
        <v>U Channel</v>
      </c>
    </row>
    <row r="43" spans="1:6" x14ac:dyDescent="0.25">
      <c r="A43">
        <v>42</v>
      </c>
      <c r="B43">
        <f>IFERROR(VLOOKUP(A43,Progress!$A$2:$Q$2496,2,TRUE),0)</f>
        <v>-88.287178999999995</v>
      </c>
      <c r="C43">
        <f>IFERROR(VLOOKUP(A43,Progress!$A$2:$Q$2496,3,TRUE),0)</f>
        <v>42.107118</v>
      </c>
      <c r="D43" t="str">
        <f>IFERROR(VLOOKUP(A43,Progress!$A$2:$Q$2496,5,TRUE),0)</f>
        <v>C'Ville</v>
      </c>
      <c r="E43" t="str">
        <f>IFERROR(VLOOKUP(A43,Progress!$A$2:$Q$2496,17,TRUE),0)</f>
        <v>Somewhat Complete</v>
      </c>
      <c r="F43" s="2" t="str">
        <f>IFERROR(VLOOKUP(A43,Progress!$A$2:$Q$2496,4,TRUE),0)</f>
        <v>U Channel</v>
      </c>
    </row>
    <row r="44" spans="1:6" x14ac:dyDescent="0.25">
      <c r="A44">
        <v>43</v>
      </c>
      <c r="B44">
        <f>IFERROR(VLOOKUP(A44,Progress!$A$2:$Q$2496,2,TRUE),0)</f>
        <v>-88.287021999999993</v>
      </c>
      <c r="C44">
        <f>IFERROR(VLOOKUP(A44,Progress!$A$2:$Q$2496,3,TRUE),0)</f>
        <v>42.106881999999999</v>
      </c>
      <c r="D44" t="str">
        <f>IFERROR(VLOOKUP(A44,Progress!$A$2:$Q$2496,5,TRUE),0)</f>
        <v>C'Ville</v>
      </c>
      <c r="E44" t="str">
        <f>IFERROR(VLOOKUP(A44,Progress!$A$2:$Q$2496,17,TRUE),0)</f>
        <v>Incomplete</v>
      </c>
      <c r="F44" s="2" t="str">
        <f>IFERROR(VLOOKUP(A44,Progress!$A$2:$Q$2496,4,TRUE),0)</f>
        <v>U Channel</v>
      </c>
    </row>
    <row r="45" spans="1:6" x14ac:dyDescent="0.25">
      <c r="A45">
        <v>44</v>
      </c>
      <c r="B45">
        <f>IFERROR(VLOOKUP(A45,Progress!$A$2:$Q$2496,2,TRUE),0)</f>
        <v>-88.286933000000005</v>
      </c>
      <c r="C45">
        <f>IFERROR(VLOOKUP(A45,Progress!$A$2:$Q$2496,3,TRUE),0)</f>
        <v>42.106501999999999</v>
      </c>
      <c r="D45" t="str">
        <f>IFERROR(VLOOKUP(A45,Progress!$A$2:$Q$2496,5,TRUE),0)</f>
        <v>C'Ville</v>
      </c>
      <c r="E45" t="str">
        <f>IFERROR(VLOOKUP(A45,Progress!$A$2:$Q$2496,17,TRUE),0)</f>
        <v>Incomplete</v>
      </c>
      <c r="F45" s="2" t="str">
        <f>IFERROR(VLOOKUP(A45,Progress!$A$2:$Q$2496,4,TRUE),0)</f>
        <v>U Channel</v>
      </c>
    </row>
    <row r="46" spans="1:6" x14ac:dyDescent="0.25">
      <c r="A46">
        <v>45</v>
      </c>
      <c r="B46">
        <f>IFERROR(VLOOKUP(A46,Progress!$A$2:$Q$2496,2,TRUE),0)</f>
        <v>-88.286958999999996</v>
      </c>
      <c r="C46">
        <f>IFERROR(VLOOKUP(A46,Progress!$A$2:$Q$2496,3,TRUE),0)</f>
        <v>42.106909999999999</v>
      </c>
      <c r="D46" t="str">
        <f>IFERROR(VLOOKUP(A46,Progress!$A$2:$Q$2496,5,TRUE),0)</f>
        <v>C'Ville</v>
      </c>
      <c r="E46" t="str">
        <f>IFERROR(VLOOKUP(A46,Progress!$A$2:$Q$2496,17,TRUE),0)</f>
        <v>Somewhat Complete</v>
      </c>
      <c r="F46" s="2" t="str">
        <f>IFERROR(VLOOKUP(A46,Progress!$A$2:$Q$2496,4,TRUE),0)</f>
        <v>Square Post</v>
      </c>
    </row>
    <row r="47" spans="1:6" x14ac:dyDescent="0.25">
      <c r="A47">
        <v>46</v>
      </c>
      <c r="B47">
        <f>IFERROR(VLOOKUP(A47,Progress!$A$2:$Q$2496,2,TRUE),0)</f>
        <v>-88.283004000000005</v>
      </c>
      <c r="C47">
        <f>IFERROR(VLOOKUP(A47,Progress!$A$2:$Q$2496,3,TRUE),0)</f>
        <v>42.104984000000002</v>
      </c>
      <c r="D47" t="str">
        <f>IFERROR(VLOOKUP(A47,Progress!$A$2:$Q$2496,5,TRUE),0)</f>
        <v>C'Ville</v>
      </c>
      <c r="E47" t="str">
        <f>IFERROR(VLOOKUP(A47,Progress!$A$2:$Q$2496,17,TRUE),0)</f>
        <v>Completed</v>
      </c>
      <c r="F47" s="2" t="str">
        <f>IFERROR(VLOOKUP(A47,Progress!$A$2:$Q$2496,4,TRUE),0)</f>
        <v>Square Post</v>
      </c>
    </row>
    <row r="48" spans="1:6" x14ac:dyDescent="0.25">
      <c r="A48">
        <v>47</v>
      </c>
      <c r="B48">
        <f>IFERROR(VLOOKUP(A48,Progress!$A$2:$Q$2496,2,TRUE),0)</f>
        <v>-88.282283000000007</v>
      </c>
      <c r="C48">
        <f>IFERROR(VLOOKUP(A48,Progress!$A$2:$Q$2496,3,TRUE),0)</f>
        <v>42.105407999999997</v>
      </c>
      <c r="D48" t="str">
        <f>IFERROR(VLOOKUP(A48,Progress!$A$2:$Q$2496,5,TRUE),0)</f>
        <v>C'Ville</v>
      </c>
      <c r="E48" t="str">
        <f>IFERROR(VLOOKUP(A48,Progress!$A$2:$Q$2496,17,TRUE),0)</f>
        <v>Completed</v>
      </c>
      <c r="F48" s="2" t="str">
        <f>IFERROR(VLOOKUP(A48,Progress!$A$2:$Q$2496,4,TRUE),0)</f>
        <v>U Channel</v>
      </c>
    </row>
    <row r="49" spans="1:6" x14ac:dyDescent="0.25">
      <c r="A49">
        <v>48</v>
      </c>
      <c r="B49">
        <f>IFERROR(VLOOKUP(A49,Progress!$A$2:$Q$2496,2,TRUE),0)</f>
        <v>-88.28295</v>
      </c>
      <c r="C49">
        <f>IFERROR(VLOOKUP(A49,Progress!$A$2:$Q$2496,3,TRUE),0)</f>
        <v>42.105030999999997</v>
      </c>
      <c r="D49" t="str">
        <f>IFERROR(VLOOKUP(A49,Progress!$A$2:$Q$2496,5,TRUE),0)</f>
        <v>C'Ville</v>
      </c>
      <c r="E49" t="str">
        <f>IFERROR(VLOOKUP(A49,Progress!$A$2:$Q$2496,17,TRUE),0)</f>
        <v>Completed</v>
      </c>
      <c r="F49" s="2" t="str">
        <f>IFERROR(VLOOKUP(A49,Progress!$A$2:$Q$2496,4,TRUE),0)</f>
        <v>U Channel</v>
      </c>
    </row>
    <row r="50" spans="1:6" x14ac:dyDescent="0.25">
      <c r="A50">
        <v>49</v>
      </c>
      <c r="B50">
        <f>IFERROR(VLOOKUP(A50,Progress!$A$2:$Q$2496,2,TRUE),0)</f>
        <v>-88.282883999999996</v>
      </c>
      <c r="C50">
        <f>IFERROR(VLOOKUP(A50,Progress!$A$2:$Q$2496,3,TRUE),0)</f>
        <v>42.104917</v>
      </c>
      <c r="D50" t="str">
        <f>IFERROR(VLOOKUP(A50,Progress!$A$2:$Q$2496,5,TRUE),0)</f>
        <v>C'Ville</v>
      </c>
      <c r="E50" t="str">
        <f>IFERROR(VLOOKUP(A50,Progress!$A$2:$Q$2496,17,TRUE),0)</f>
        <v>Completed</v>
      </c>
      <c r="F50" s="2" t="str">
        <f>IFERROR(VLOOKUP(A50,Progress!$A$2:$Q$2496,4,TRUE),0)</f>
        <v>U Channel</v>
      </c>
    </row>
    <row r="51" spans="1:6" x14ac:dyDescent="0.25">
      <c r="A51">
        <v>50</v>
      </c>
      <c r="B51">
        <f>IFERROR(VLOOKUP(A51,Progress!$A$2:$Q$2496,2,TRUE),0)</f>
        <v>-88.283266999999995</v>
      </c>
      <c r="C51">
        <f>IFERROR(VLOOKUP(A51,Progress!$A$2:$Q$2496,3,TRUE),0)</f>
        <v>42.104695</v>
      </c>
      <c r="D51" t="str">
        <f>IFERROR(VLOOKUP(A51,Progress!$A$2:$Q$2496,5,TRUE),0)</f>
        <v>C'Ville</v>
      </c>
      <c r="E51" t="str">
        <f>IFERROR(VLOOKUP(A51,Progress!$A$2:$Q$2496,17,TRUE),0)</f>
        <v>Completed</v>
      </c>
      <c r="F51" s="2" t="str">
        <f>IFERROR(VLOOKUP(A51,Progress!$A$2:$Q$2496,4,TRUE),0)</f>
        <v>U Channel</v>
      </c>
    </row>
    <row r="52" spans="1:6" x14ac:dyDescent="0.25">
      <c r="A52">
        <v>51</v>
      </c>
      <c r="B52">
        <f>IFERROR(VLOOKUP(A52,Progress!$A$2:$Q$2496,2,TRUE),0)</f>
        <v>-88.282820999999998</v>
      </c>
      <c r="C52">
        <f>IFERROR(VLOOKUP(A52,Progress!$A$2:$Q$2496,3,TRUE),0)</f>
        <v>42.104965</v>
      </c>
      <c r="D52" t="str">
        <f>IFERROR(VLOOKUP(A52,Progress!$A$2:$Q$2496,5,TRUE),0)</f>
        <v>C'Ville</v>
      </c>
      <c r="E52" t="str">
        <f>IFERROR(VLOOKUP(A52,Progress!$A$2:$Q$2496,17,TRUE),0)</f>
        <v>Incomplete</v>
      </c>
      <c r="F52" s="2" t="str">
        <f>IFERROR(VLOOKUP(A52,Progress!$A$2:$Q$2496,4,TRUE),0)</f>
        <v>Square Post</v>
      </c>
    </row>
    <row r="53" spans="1:6" x14ac:dyDescent="0.25">
      <c r="A53">
        <v>52</v>
      </c>
      <c r="B53">
        <f>IFERROR(VLOOKUP(A53,Progress!$A$2:$Q$2496,2,TRUE),0)</f>
        <v>-88.279995</v>
      </c>
      <c r="C53">
        <f>IFERROR(VLOOKUP(A53,Progress!$A$2:$Q$2496,3,TRUE),0)</f>
        <v>42.104025</v>
      </c>
      <c r="D53" t="str">
        <f>IFERROR(VLOOKUP(A53,Progress!$A$2:$Q$2496,5,TRUE),0)</f>
        <v>FPDKC</v>
      </c>
      <c r="E53" t="str">
        <f>IFERROR(VLOOKUP(A53,Progress!$A$2:$Q$2496,17,TRUE),0)</f>
        <v>Somewhat Complete</v>
      </c>
      <c r="F53" s="2" t="str">
        <f>IFERROR(VLOOKUP(A53,Progress!$A$2:$Q$2496,4,TRUE),0)</f>
        <v>U Channel</v>
      </c>
    </row>
    <row r="54" spans="1:6" x14ac:dyDescent="0.25">
      <c r="A54">
        <v>53</v>
      </c>
      <c r="B54">
        <f>IFERROR(VLOOKUP(A54,Progress!$A$2:$Q$2496,2,TRUE),0)</f>
        <v>-88.281233999999998</v>
      </c>
      <c r="C54">
        <f>IFERROR(VLOOKUP(A54,Progress!$A$2:$Q$2496,3,TRUE),0)</f>
        <v>42.104422</v>
      </c>
      <c r="D54" t="str">
        <f>IFERROR(VLOOKUP(A54,Progress!$A$2:$Q$2496,5,TRUE),0)</f>
        <v>FPDKC</v>
      </c>
      <c r="E54" t="str">
        <f>IFERROR(VLOOKUP(A54,Progress!$A$2:$Q$2496,17,TRUE),0)</f>
        <v>Completed</v>
      </c>
      <c r="F54" s="2" t="str">
        <f>IFERROR(VLOOKUP(A54,Progress!$A$2:$Q$2496,4,TRUE),0)</f>
        <v>U Channel</v>
      </c>
    </row>
    <row r="55" spans="1:6" x14ac:dyDescent="0.25">
      <c r="A55">
        <v>54</v>
      </c>
      <c r="B55">
        <f>IFERROR(VLOOKUP(A55,Progress!$A$2:$Q$2496,2,TRUE),0)</f>
        <v>-88.279763000000003</v>
      </c>
      <c r="C55">
        <f>IFERROR(VLOOKUP(A55,Progress!$A$2:$Q$2496,3,TRUE),0)</f>
        <v>42.103991999999998</v>
      </c>
      <c r="D55" t="str">
        <f>IFERROR(VLOOKUP(A55,Progress!$A$2:$Q$2496,5,TRUE),0)</f>
        <v>FPDKC</v>
      </c>
      <c r="E55" t="str">
        <f>IFERROR(VLOOKUP(A55,Progress!$A$2:$Q$2496,17,TRUE),0)</f>
        <v>Completed</v>
      </c>
      <c r="F55" s="2" t="str">
        <f>IFERROR(VLOOKUP(A55,Progress!$A$2:$Q$2496,4,TRUE),0)</f>
        <v>U Channel</v>
      </c>
    </row>
    <row r="56" spans="1:6" x14ac:dyDescent="0.25">
      <c r="A56">
        <v>55</v>
      </c>
      <c r="B56">
        <f>IFERROR(VLOOKUP(A56,Progress!$A$2:$Q$2496,2,TRUE),0)</f>
        <v>-88.278919000000002</v>
      </c>
      <c r="C56">
        <f>IFERROR(VLOOKUP(A56,Progress!$A$2:$Q$2496,3,TRUE),0)</f>
        <v>42.103681999999999</v>
      </c>
      <c r="D56" t="str">
        <f>IFERROR(VLOOKUP(A56,Progress!$A$2:$Q$2496,5,TRUE),0)</f>
        <v>FPDKC</v>
      </c>
      <c r="E56" t="str">
        <f>IFERROR(VLOOKUP(A56,Progress!$A$2:$Q$2496,17,TRUE),0)</f>
        <v>Completed</v>
      </c>
      <c r="F56" s="2" t="str">
        <f>IFERROR(VLOOKUP(A56,Progress!$A$2:$Q$2496,4,TRUE),0)</f>
        <v xml:space="preserve"> U Channel</v>
      </c>
    </row>
    <row r="57" spans="1:6" x14ac:dyDescent="0.25">
      <c r="A57">
        <v>56</v>
      </c>
      <c r="B57">
        <f>IFERROR(VLOOKUP(A57,Progress!$A$2:$Q$2496,2,TRUE),0)</f>
        <v>-88.278659000000005</v>
      </c>
      <c r="C57">
        <f>IFERROR(VLOOKUP(A57,Progress!$A$2:$Q$2496,3,TRUE),0)</f>
        <v>42.103642000000001</v>
      </c>
      <c r="D57" t="str">
        <f>IFERROR(VLOOKUP(A57,Progress!$A$2:$Q$2496,5,TRUE),0)</f>
        <v>FPDKC</v>
      </c>
      <c r="E57" t="str">
        <f>IFERROR(VLOOKUP(A57,Progress!$A$2:$Q$2496,17,TRUE),0)</f>
        <v>Completed</v>
      </c>
      <c r="F57" s="2" t="str">
        <f>IFERROR(VLOOKUP(A57,Progress!$A$2:$Q$2496,4,TRUE),0)</f>
        <v>U Channel</v>
      </c>
    </row>
    <row r="58" spans="1:6" x14ac:dyDescent="0.25">
      <c r="A58">
        <v>57</v>
      </c>
      <c r="B58">
        <f>IFERROR(VLOOKUP(A58,Progress!$A$2:$Q$2496,2,TRUE),0)</f>
        <v>-88.277747000000005</v>
      </c>
      <c r="C58">
        <f>IFERROR(VLOOKUP(A58,Progress!$A$2:$Q$2496,3,TRUE),0)</f>
        <v>42.103302999999997</v>
      </c>
      <c r="D58" t="str">
        <f>IFERROR(VLOOKUP(A58,Progress!$A$2:$Q$2496,5,TRUE),0)</f>
        <v>FPDKC</v>
      </c>
      <c r="E58" t="str">
        <f>IFERROR(VLOOKUP(A58,Progress!$A$2:$Q$2496,17,TRUE),0)</f>
        <v>Completed</v>
      </c>
      <c r="F58" s="2" t="str">
        <f>IFERROR(VLOOKUP(A58,Progress!$A$2:$Q$2496,4,TRUE),0)</f>
        <v>U Channel</v>
      </c>
    </row>
    <row r="59" spans="1:6" x14ac:dyDescent="0.25">
      <c r="A59">
        <v>58</v>
      </c>
      <c r="B59">
        <f>IFERROR(VLOOKUP(A59,Progress!$A$2:$Q$2496,2,TRUE),0)</f>
        <v>-88.277609100500101</v>
      </c>
      <c r="C59">
        <f>IFERROR(VLOOKUP(A59,Progress!$A$2:$Q$2496,3,TRUE),0)</f>
        <v>42.103306763633398</v>
      </c>
      <c r="D59" t="str">
        <f>IFERROR(VLOOKUP(A59,Progress!$A$2:$Q$2496,5,TRUE),0)</f>
        <v>FPDKC</v>
      </c>
      <c r="E59" t="str">
        <f>IFERROR(VLOOKUP(A59,Progress!$A$2:$Q$2496,17,TRUE),0)</f>
        <v>Somewhat Complete</v>
      </c>
      <c r="F59" s="2" t="str">
        <f>IFERROR(VLOOKUP(A59,Progress!$A$2:$Q$2496,4,TRUE),0)</f>
        <v>U Channel</v>
      </c>
    </row>
    <row r="60" spans="1:6" x14ac:dyDescent="0.25">
      <c r="A60">
        <v>59</v>
      </c>
      <c r="B60">
        <f>IFERROR(VLOOKUP(A60,Progress!$A$2:$Q$2496,2,TRUE),0)</f>
        <v>-88.276957306</v>
      </c>
      <c r="C60">
        <f>IFERROR(VLOOKUP(A60,Progress!$A$2:$Q$2496,3,TRUE),0)</f>
        <v>42.103055601999998</v>
      </c>
      <c r="D60" t="str">
        <f>IFERROR(VLOOKUP(A60,Progress!$A$2:$Q$2496,5,TRUE),0)</f>
        <v>FPDKC</v>
      </c>
      <c r="E60" t="str">
        <f>IFERROR(VLOOKUP(A60,Progress!$A$2:$Q$2496,17,TRUE),0)</f>
        <v>Somewhat Complete</v>
      </c>
      <c r="F60" s="2" t="str">
        <f>IFERROR(VLOOKUP(A60,Progress!$A$2:$Q$2496,4,TRUE),0)</f>
        <v>U Channel</v>
      </c>
    </row>
    <row r="61" spans="1:6" x14ac:dyDescent="0.25">
      <c r="A61">
        <v>60</v>
      </c>
      <c r="B61">
        <f>IFERROR(VLOOKUP(A61,Progress!$A$2:$Q$2496,2,TRUE),0)</f>
        <v>-88.276764999999997</v>
      </c>
      <c r="C61">
        <f>IFERROR(VLOOKUP(A61,Progress!$A$2:$Q$2496,3,TRUE),0)</f>
        <v>42.102938999999999</v>
      </c>
      <c r="D61" t="str">
        <f>IFERROR(VLOOKUP(A61,Progress!$A$2:$Q$2496,5,TRUE),0)</f>
        <v>East Dundee</v>
      </c>
      <c r="E61" t="str">
        <f>IFERROR(VLOOKUP(A61,Progress!$A$2:$Q$2496,17,TRUE),0)</f>
        <v>Completed</v>
      </c>
      <c r="F61" s="2" t="str">
        <f>IFERROR(VLOOKUP(A61,Progress!$A$2:$Q$2496,4,TRUE),0)</f>
        <v>U Channel</v>
      </c>
    </row>
    <row r="62" spans="1:6" x14ac:dyDescent="0.25">
      <c r="A62">
        <v>61</v>
      </c>
      <c r="B62">
        <f>IFERROR(VLOOKUP(A62,Progress!$A$2:$Q$2496,2,TRUE),0)</f>
        <v>-88.276775999999998</v>
      </c>
      <c r="C62">
        <f>IFERROR(VLOOKUP(A62,Progress!$A$2:$Q$2496,3,TRUE),0)</f>
        <v>42.103015999999997</v>
      </c>
      <c r="D62" t="str">
        <f>IFERROR(VLOOKUP(A62,Progress!$A$2:$Q$2496,5,TRUE),0)</f>
        <v>FPDKC</v>
      </c>
      <c r="E62" t="str">
        <f>IFERROR(VLOOKUP(A62,Progress!$A$2:$Q$2496,17,TRUE),0)</f>
        <v>Completed</v>
      </c>
      <c r="F62" s="2" t="str">
        <f>IFERROR(VLOOKUP(A62,Progress!$A$2:$Q$2496,4,TRUE),0)</f>
        <v>U Channel</v>
      </c>
    </row>
    <row r="63" spans="1:6" x14ac:dyDescent="0.25">
      <c r="A63">
        <v>62</v>
      </c>
      <c r="B63">
        <f>IFERROR(VLOOKUP(A63,Progress!$A$2:$Q$2496,2,TRUE),0)</f>
        <v>-88.276025000000004</v>
      </c>
      <c r="C63">
        <f>IFERROR(VLOOKUP(A63,Progress!$A$2:$Q$2496,3,TRUE),0)</f>
        <v>42.102544000000002</v>
      </c>
      <c r="D63" t="str">
        <f>IFERROR(VLOOKUP(A63,Progress!$A$2:$Q$2496,5,TRUE),0)</f>
        <v>FPDKC</v>
      </c>
      <c r="E63" t="str">
        <f>IFERROR(VLOOKUP(A63,Progress!$A$2:$Q$2496,17,TRUE),0)</f>
        <v>Completed</v>
      </c>
      <c r="F63" s="2" t="str">
        <f>IFERROR(VLOOKUP(A63,Progress!$A$2:$Q$2496,4,TRUE),0)</f>
        <v>Bridge Post</v>
      </c>
    </row>
    <row r="64" spans="1:6" x14ac:dyDescent="0.25">
      <c r="A64">
        <v>63</v>
      </c>
      <c r="B64">
        <f>IFERROR(VLOOKUP(A64,Progress!$A$2:$Q$2496,2,TRUE),0)</f>
        <v>-88.275482999999994</v>
      </c>
      <c r="C64">
        <f>IFERROR(VLOOKUP(A64,Progress!$A$2:$Q$2496,3,TRUE),0)</f>
        <v>42.101857000000003</v>
      </c>
      <c r="D64" t="str">
        <f>IFERROR(VLOOKUP(A64,Progress!$A$2:$Q$2496,5,TRUE),0)</f>
        <v>FPDKC</v>
      </c>
      <c r="E64" t="str">
        <f>IFERROR(VLOOKUP(A64,Progress!$A$2:$Q$2496,17,TRUE),0)</f>
        <v>Somewhat Complete</v>
      </c>
      <c r="F64" s="2" t="str">
        <f>IFERROR(VLOOKUP(A64,Progress!$A$2:$Q$2496,4,TRUE),0)</f>
        <v>U Channel</v>
      </c>
    </row>
    <row r="65" spans="1:6" x14ac:dyDescent="0.25">
      <c r="A65">
        <v>64</v>
      </c>
      <c r="B65">
        <f>IFERROR(VLOOKUP(A65,Progress!$A$2:$Q$2496,2,TRUE),0)</f>
        <v>-88.275496000000004</v>
      </c>
      <c r="C65">
        <f>IFERROR(VLOOKUP(A65,Progress!$A$2:$Q$2496,3,TRUE),0)</f>
        <v>42.101734999999998</v>
      </c>
      <c r="D65" t="str">
        <f>IFERROR(VLOOKUP(A65,Progress!$A$2:$Q$2496,5,TRUE),0)</f>
        <v>East Dundee</v>
      </c>
      <c r="E65" t="str">
        <f>IFERROR(VLOOKUP(A65,Progress!$A$2:$Q$2496,17,TRUE),0)</f>
        <v>Completed</v>
      </c>
      <c r="F65" s="2" t="str">
        <f>IFERROR(VLOOKUP(A65,Progress!$A$2:$Q$2496,4,TRUE),0)</f>
        <v>U Channel</v>
      </c>
    </row>
    <row r="66" spans="1:6" x14ac:dyDescent="0.25">
      <c r="A66">
        <v>65</v>
      </c>
      <c r="B66">
        <f>IFERROR(VLOOKUP(A66,Progress!$A$2:$Q$2496,2,TRUE),0)</f>
        <v>-88.275414999999995</v>
      </c>
      <c r="C66">
        <f>IFERROR(VLOOKUP(A66,Progress!$A$2:$Q$2496,3,TRUE),0)</f>
        <v>42.101874000000002</v>
      </c>
      <c r="D66" t="str">
        <f>IFERROR(VLOOKUP(A66,Progress!$A$2:$Q$2496,5,TRUE),0)</f>
        <v>East Dundee</v>
      </c>
      <c r="E66" t="str">
        <f>IFERROR(VLOOKUP(A66,Progress!$A$2:$Q$2496,17,TRUE),0)</f>
        <v>Completed</v>
      </c>
      <c r="F66" s="2" t="str">
        <f>IFERROR(VLOOKUP(A66,Progress!$A$2:$Q$2496,4,TRUE),0)</f>
        <v>U Channel</v>
      </c>
    </row>
    <row r="67" spans="1:6" x14ac:dyDescent="0.25">
      <c r="A67">
        <v>66</v>
      </c>
      <c r="B67">
        <f>IFERROR(VLOOKUP(A67,Progress!$A$2:$Q$2496,2,TRUE),0)</f>
        <v>-88.275063000000003</v>
      </c>
      <c r="C67">
        <f>IFERROR(VLOOKUP(A67,Progress!$A$2:$Q$2496,3,TRUE),0)</f>
        <v>42.101925999999999</v>
      </c>
      <c r="D67" t="str">
        <f>IFERROR(VLOOKUP(A67,Progress!$A$2:$Q$2496,5,TRUE),0)</f>
        <v>East Dundee</v>
      </c>
      <c r="E67" t="str">
        <f>IFERROR(VLOOKUP(A67,Progress!$A$2:$Q$2496,17,TRUE),0)</f>
        <v>Completed</v>
      </c>
      <c r="F67" s="2" t="str">
        <f>IFERROR(VLOOKUP(A67,Progress!$A$2:$Q$2496,4,TRUE),0)</f>
        <v>U Channel</v>
      </c>
    </row>
    <row r="68" spans="1:6" x14ac:dyDescent="0.25">
      <c r="A68">
        <v>67</v>
      </c>
      <c r="B68">
        <f>IFERROR(VLOOKUP(A68,Progress!$A$2:$Q$2496,2,TRUE),0)</f>
        <v>-88.275386999999995</v>
      </c>
      <c r="C68">
        <f>IFERROR(VLOOKUP(A68,Progress!$A$2:$Q$2496,3,TRUE),0)</f>
        <v>42.101709</v>
      </c>
      <c r="D68" t="str">
        <f>IFERROR(VLOOKUP(A68,Progress!$A$2:$Q$2496,5,TRUE),0)</f>
        <v>FPDKC</v>
      </c>
      <c r="E68" t="str">
        <f>IFERROR(VLOOKUP(A68,Progress!$A$2:$Q$2496,17,TRUE),0)</f>
        <v>Somewhat Complete</v>
      </c>
      <c r="F68" s="2" t="str">
        <f>IFERROR(VLOOKUP(A68,Progress!$A$2:$Q$2496,4,TRUE),0)</f>
        <v>U Channel</v>
      </c>
    </row>
    <row r="69" spans="1:6" x14ac:dyDescent="0.25">
      <c r="A69">
        <v>68</v>
      </c>
      <c r="B69">
        <f>IFERROR(VLOOKUP(A69,Progress!$A$2:$Q$2496,2,TRUE),0)</f>
        <v>-88.275442999999996</v>
      </c>
      <c r="C69">
        <f>IFERROR(VLOOKUP(A69,Progress!$A$2:$Q$2496,3,TRUE),0)</f>
        <v>42.101742000000002</v>
      </c>
      <c r="D69" t="str">
        <f>IFERROR(VLOOKUP(A69,Progress!$A$2:$Q$2496,5,TRUE),0)</f>
        <v>FPDKC</v>
      </c>
      <c r="E69" t="str">
        <f>IFERROR(VLOOKUP(A69,Progress!$A$2:$Q$2496,17,TRUE),0)</f>
        <v>Incomplete</v>
      </c>
      <c r="F69" s="2" t="str">
        <f>IFERROR(VLOOKUP(A69,Progress!$A$2:$Q$2496,4,TRUE),0)</f>
        <v>U Channel</v>
      </c>
    </row>
    <row r="70" spans="1:6" x14ac:dyDescent="0.25">
      <c r="A70">
        <v>69</v>
      </c>
      <c r="B70">
        <f>IFERROR(VLOOKUP(A70,Progress!$A$2:$Q$2496,2,TRUE),0)</f>
        <v>-88.275233</v>
      </c>
      <c r="C70">
        <f>IFERROR(VLOOKUP(A70,Progress!$A$2:$Q$2496,3,TRUE),0)</f>
        <v>42.100968999999999</v>
      </c>
      <c r="D70" t="str">
        <f>IFERROR(VLOOKUP(A70,Progress!$A$2:$Q$2496,5,TRUE),0)</f>
        <v>FPDKC</v>
      </c>
      <c r="E70" t="str">
        <f>IFERROR(VLOOKUP(A70,Progress!$A$2:$Q$2496,17,TRUE),0)</f>
        <v>Somewhat Complete</v>
      </c>
      <c r="F70" s="2" t="str">
        <f>IFERROR(VLOOKUP(A70,Progress!$A$2:$Q$2496,4,TRUE),0)</f>
        <v>U Channel</v>
      </c>
    </row>
    <row r="71" spans="1:6" x14ac:dyDescent="0.25">
      <c r="A71">
        <v>70</v>
      </c>
      <c r="B71">
        <f>IFERROR(VLOOKUP(A71,Progress!$A$2:$Q$2496,2,TRUE),0)</f>
        <v>-88.275191000000007</v>
      </c>
      <c r="C71">
        <f>IFERROR(VLOOKUP(A71,Progress!$A$2:$Q$2496,3,TRUE),0)</f>
        <v>42.100991</v>
      </c>
      <c r="D71" t="str">
        <f>IFERROR(VLOOKUP(A71,Progress!$A$2:$Q$2496,5,TRUE),0)</f>
        <v>FPDKC</v>
      </c>
      <c r="E71" t="str">
        <f>IFERROR(VLOOKUP(A71,Progress!$A$2:$Q$2496,17,TRUE),0)</f>
        <v>Incomplete</v>
      </c>
      <c r="F71" s="2" t="str">
        <f>IFERROR(VLOOKUP(A71,Progress!$A$2:$Q$2496,4,TRUE),0)</f>
        <v>U Channel</v>
      </c>
    </row>
    <row r="72" spans="1:6" x14ac:dyDescent="0.25">
      <c r="A72">
        <v>71</v>
      </c>
      <c r="B72">
        <f>IFERROR(VLOOKUP(A72,Progress!$A$2:$Q$2496,2,TRUE),0)</f>
        <v>-88.275205</v>
      </c>
      <c r="C72">
        <f>IFERROR(VLOOKUP(A72,Progress!$A$2:$Q$2496,3,TRUE),0)</f>
        <v>42.100830999999999</v>
      </c>
      <c r="D72" t="str">
        <f>IFERROR(VLOOKUP(A72,Progress!$A$2:$Q$2496,5,TRUE),0)</f>
        <v>East Dundee</v>
      </c>
      <c r="E72" t="str">
        <f>IFERROR(VLOOKUP(A72,Progress!$A$2:$Q$2496,17,TRUE),0)</f>
        <v>Completed</v>
      </c>
      <c r="F72" s="2" t="str">
        <f>IFERROR(VLOOKUP(A72,Progress!$A$2:$Q$2496,4,TRUE),0)</f>
        <v>U Channel</v>
      </c>
    </row>
    <row r="73" spans="1:6" x14ac:dyDescent="0.25">
      <c r="A73">
        <v>72</v>
      </c>
      <c r="B73">
        <f>IFERROR(VLOOKUP(A73,Progress!$A$2:$Q$2496,2,TRUE),0)</f>
        <v>-88.275178999999994</v>
      </c>
      <c r="C73">
        <f>IFERROR(VLOOKUP(A73,Progress!$A$2:$Q$2496,3,TRUE),0)</f>
        <v>42.100988999999998</v>
      </c>
      <c r="D73" t="str">
        <f>IFERROR(VLOOKUP(A73,Progress!$A$2:$Q$2496,5,TRUE),0)</f>
        <v>East Dundee</v>
      </c>
      <c r="E73" t="str">
        <f>IFERROR(VLOOKUP(A73,Progress!$A$2:$Q$2496,17,TRUE),0)</f>
        <v>Completed</v>
      </c>
      <c r="F73" s="2" t="str">
        <f>IFERROR(VLOOKUP(A73,Progress!$A$2:$Q$2496,4,TRUE),0)</f>
        <v>U Channel</v>
      </c>
    </row>
    <row r="74" spans="1:6" x14ac:dyDescent="0.25">
      <c r="A74">
        <v>73</v>
      </c>
      <c r="B74">
        <f>IFERROR(VLOOKUP(A74,Progress!$A$2:$Q$2496,2,TRUE),0)</f>
        <v>-88.275143999999997</v>
      </c>
      <c r="C74">
        <f>IFERROR(VLOOKUP(A74,Progress!$A$2:$Q$2496,3,TRUE),0)</f>
        <v>42.100834999999996</v>
      </c>
      <c r="D74" t="str">
        <f>IFERROR(VLOOKUP(A74,Progress!$A$2:$Q$2496,5,TRUE),0)</f>
        <v>FPDKC</v>
      </c>
      <c r="E74" t="str">
        <f>IFERROR(VLOOKUP(A74,Progress!$A$2:$Q$2496,17,TRUE),0)</f>
        <v>Somewhat Complete</v>
      </c>
      <c r="F74" s="2" t="str">
        <f>IFERROR(VLOOKUP(A74,Progress!$A$2:$Q$2496,4,TRUE),0)</f>
        <v>U Channel</v>
      </c>
    </row>
    <row r="75" spans="1:6" x14ac:dyDescent="0.25">
      <c r="A75">
        <v>74</v>
      </c>
      <c r="B75">
        <f>IFERROR(VLOOKUP(A75,Progress!$A$2:$Q$2496,2,TRUE),0)</f>
        <v>-88.274957999999998</v>
      </c>
      <c r="C75">
        <f>IFERROR(VLOOKUP(A75,Progress!$A$2:$Q$2496,3,TRUE),0)</f>
        <v>42.100040999999997</v>
      </c>
      <c r="D75" t="str">
        <f>IFERROR(VLOOKUP(A75,Progress!$A$2:$Q$2496,5,TRUE),0)</f>
        <v>FPDKC</v>
      </c>
      <c r="E75" t="str">
        <f>IFERROR(VLOOKUP(A75,Progress!$A$2:$Q$2496,17,TRUE),0)</f>
        <v>Somewhat Complete</v>
      </c>
      <c r="F75" s="2" t="str">
        <f>IFERROR(VLOOKUP(A75,Progress!$A$2:$Q$2496,4,TRUE),0)</f>
        <v>U Channel</v>
      </c>
    </row>
    <row r="76" spans="1:6" x14ac:dyDescent="0.25">
      <c r="A76">
        <v>75</v>
      </c>
      <c r="B76">
        <f>IFERROR(VLOOKUP(A76,Progress!$A$2:$Q$2496,2,TRUE),0)</f>
        <v>-88.274905000000004</v>
      </c>
      <c r="C76">
        <f>IFERROR(VLOOKUP(A76,Progress!$A$2:$Q$2496,3,TRUE),0)</f>
        <v>42.100065000000001</v>
      </c>
      <c r="D76" t="str">
        <f>IFERROR(VLOOKUP(A76,Progress!$A$2:$Q$2496,5,TRUE),0)</f>
        <v>East Dundee</v>
      </c>
      <c r="E76" t="str">
        <f>IFERROR(VLOOKUP(A76,Progress!$A$2:$Q$2496,17,TRUE),0)</f>
        <v>Completed</v>
      </c>
      <c r="F76" s="2" t="str">
        <f>IFERROR(VLOOKUP(A76,Progress!$A$2:$Q$2496,4,TRUE),0)</f>
        <v>U Channel</v>
      </c>
    </row>
    <row r="77" spans="1:6" x14ac:dyDescent="0.25">
      <c r="A77">
        <v>76</v>
      </c>
      <c r="B77">
        <f>IFERROR(VLOOKUP(A77,Progress!$A$2:$Q$2496,2,TRUE),0)</f>
        <v>-88.274942999999993</v>
      </c>
      <c r="C77">
        <f>IFERROR(VLOOKUP(A77,Progress!$A$2:$Q$2496,3,TRUE),0)</f>
        <v>42.099967999999997</v>
      </c>
      <c r="D77" t="str">
        <f>IFERROR(VLOOKUP(A77,Progress!$A$2:$Q$2496,5,TRUE),0)</f>
        <v>East Dundee</v>
      </c>
      <c r="E77" t="str">
        <f>IFERROR(VLOOKUP(A77,Progress!$A$2:$Q$2496,17,TRUE),0)</f>
        <v>Completed</v>
      </c>
      <c r="F77" s="2" t="str">
        <f>IFERROR(VLOOKUP(A77,Progress!$A$2:$Q$2496,4,TRUE),0)</f>
        <v>U Channel</v>
      </c>
    </row>
    <row r="78" spans="1:6" x14ac:dyDescent="0.25">
      <c r="A78">
        <v>77</v>
      </c>
      <c r="B78">
        <f>IFERROR(VLOOKUP(A78,Progress!$A$2:$Q$2496,2,TRUE),0)</f>
        <v>-88.274857999999995</v>
      </c>
      <c r="C78">
        <f>IFERROR(VLOOKUP(A78,Progress!$A$2:$Q$2496,3,TRUE),0)</f>
        <v>42.099975999999998</v>
      </c>
      <c r="D78" t="str">
        <f>IFERROR(VLOOKUP(A78,Progress!$A$2:$Q$2496,5,TRUE),0)</f>
        <v>FPDKC</v>
      </c>
      <c r="E78" t="str">
        <f>IFERROR(VLOOKUP(A78,Progress!$A$2:$Q$2496,17,TRUE),0)</f>
        <v>Somewhat Complete</v>
      </c>
      <c r="F78" s="2" t="str">
        <f>IFERROR(VLOOKUP(A78,Progress!$A$2:$Q$2496,4,TRUE),0)</f>
        <v>U Channel</v>
      </c>
    </row>
    <row r="79" spans="1:6" x14ac:dyDescent="0.25">
      <c r="A79">
        <v>78</v>
      </c>
      <c r="B79">
        <f>IFERROR(VLOOKUP(A79,Progress!$A$2:$Q$2496,2,TRUE),0)</f>
        <v>-88.274720000000002</v>
      </c>
      <c r="C79">
        <f>IFERROR(VLOOKUP(A79,Progress!$A$2:$Q$2496,3,TRUE),0)</f>
        <v>42.099260000000001</v>
      </c>
      <c r="D79" t="str">
        <f>IFERROR(VLOOKUP(A79,Progress!$A$2:$Q$2496,5,TRUE),0)</f>
        <v>FPDKC</v>
      </c>
      <c r="E79" t="str">
        <f>IFERROR(VLOOKUP(A79,Progress!$A$2:$Q$2496,17,TRUE),0)</f>
        <v>Somewhat Complete</v>
      </c>
      <c r="F79" s="2" t="str">
        <f>IFERROR(VLOOKUP(A79,Progress!$A$2:$Q$2496,4,TRUE),0)</f>
        <v>U Channel</v>
      </c>
    </row>
    <row r="80" spans="1:6" x14ac:dyDescent="0.25">
      <c r="A80">
        <v>79</v>
      </c>
      <c r="B80">
        <f>IFERROR(VLOOKUP(A80,Progress!$A$2:$Q$2496,2,TRUE),0)</f>
        <v>-88.274630000000002</v>
      </c>
      <c r="C80">
        <f>IFERROR(VLOOKUP(A80,Progress!$A$2:$Q$2496,3,TRUE),0)</f>
        <v>42.099156999999998</v>
      </c>
      <c r="D80" t="str">
        <f>IFERROR(VLOOKUP(A80,Progress!$A$2:$Q$2496,5,TRUE),0)</f>
        <v>FPDKC</v>
      </c>
      <c r="E80" t="str">
        <f>IFERROR(VLOOKUP(A80,Progress!$A$2:$Q$2496,17,TRUE),0)</f>
        <v>Somewhat Complete</v>
      </c>
      <c r="F80" s="2" t="str">
        <f>IFERROR(VLOOKUP(A80,Progress!$A$2:$Q$2496,4,TRUE),0)</f>
        <v>U Channel</v>
      </c>
    </row>
    <row r="81" spans="1:6" x14ac:dyDescent="0.25">
      <c r="A81">
        <v>80</v>
      </c>
      <c r="B81">
        <f>IFERROR(VLOOKUP(A81,Progress!$A$2:$Q$2496,2,TRUE),0)</f>
        <v>-88.274542999999994</v>
      </c>
      <c r="C81">
        <f>IFERROR(VLOOKUP(A81,Progress!$A$2:$Q$2496,3,TRUE),0)</f>
        <v>42.098750000000003</v>
      </c>
      <c r="D81" t="str">
        <f>IFERROR(VLOOKUP(A81,Progress!$A$2:$Q$2496,5,TRUE),0)</f>
        <v>East Dundee</v>
      </c>
      <c r="E81" t="str">
        <f>IFERROR(VLOOKUP(A81,Progress!$A$2:$Q$2496,17,TRUE),0)</f>
        <v>Completed</v>
      </c>
      <c r="F81" s="2" t="str">
        <f>IFERROR(VLOOKUP(A81,Progress!$A$2:$Q$2496,4,TRUE),0)</f>
        <v>U Channel</v>
      </c>
    </row>
    <row r="82" spans="1:6" x14ac:dyDescent="0.25">
      <c r="A82">
        <v>81</v>
      </c>
      <c r="B82">
        <f>IFERROR(VLOOKUP(A82,Progress!$A$2:$Q$2496,2,TRUE),0)</f>
        <v>-88.274460000000005</v>
      </c>
      <c r="C82">
        <f>IFERROR(VLOOKUP(A82,Progress!$A$2:$Q$2496,3,TRUE),0)</f>
        <v>42.098643000000003</v>
      </c>
      <c r="D82" t="str">
        <f>IFERROR(VLOOKUP(A82,Progress!$A$2:$Q$2496,5,TRUE),0)</f>
        <v>East Dundee</v>
      </c>
      <c r="E82" t="str">
        <f>IFERROR(VLOOKUP(A82,Progress!$A$2:$Q$2496,17,TRUE),0)</f>
        <v>Completed</v>
      </c>
      <c r="F82" s="2" t="str">
        <f>IFERROR(VLOOKUP(A82,Progress!$A$2:$Q$2496,4,TRUE),0)</f>
        <v>U Channel</v>
      </c>
    </row>
    <row r="83" spans="1:6" x14ac:dyDescent="0.25">
      <c r="A83">
        <v>82</v>
      </c>
      <c r="B83">
        <f>IFERROR(VLOOKUP(A83,Progress!$A$2:$Q$2496,2,TRUE),0)</f>
        <v>-88.274497999999994</v>
      </c>
      <c r="C83">
        <f>IFERROR(VLOOKUP(A83,Progress!$A$2:$Q$2496,3,TRUE),0)</f>
        <v>42.098497000000002</v>
      </c>
      <c r="D83" t="str">
        <f>IFERROR(VLOOKUP(A83,Progress!$A$2:$Q$2496,5,TRUE),0)</f>
        <v>FPDKC</v>
      </c>
      <c r="E83" t="str">
        <f>IFERROR(VLOOKUP(A83,Progress!$A$2:$Q$2496,17,TRUE),0)</f>
        <v>Somewhat Complete</v>
      </c>
      <c r="F83" s="2" t="str">
        <f>IFERROR(VLOOKUP(A83,Progress!$A$2:$Q$2496,4,TRUE),0)</f>
        <v>U Channel</v>
      </c>
    </row>
    <row r="84" spans="1:6" x14ac:dyDescent="0.25">
      <c r="A84">
        <v>83</v>
      </c>
      <c r="B84">
        <f>IFERROR(VLOOKUP(A84,Progress!$A$2:$Q$2496,2,TRUE),0)</f>
        <v>-88.274520995822698</v>
      </c>
      <c r="C84">
        <f>IFERROR(VLOOKUP(A84,Progress!$A$2:$Q$2496,3,TRUE),0)</f>
        <v>42.098480854971399</v>
      </c>
      <c r="D84" t="str">
        <f>IFERROR(VLOOKUP(A84,Progress!$A$2:$Q$2496,5,TRUE),0)</f>
        <v>East Dundee</v>
      </c>
      <c r="E84" t="str">
        <f>IFERROR(VLOOKUP(A84,Progress!$A$2:$Q$2496,17,TRUE),0)</f>
        <v>Completed</v>
      </c>
      <c r="F84" s="2" t="str">
        <f>IFERROR(VLOOKUP(A84,Progress!$A$2:$Q$2496,4,TRUE),0)</f>
        <v>Stop Light</v>
      </c>
    </row>
    <row r="85" spans="1:6" x14ac:dyDescent="0.25">
      <c r="A85">
        <v>84</v>
      </c>
      <c r="B85">
        <f>IFERROR(VLOOKUP(A85,Progress!$A$2:$Q$2496,2,TRUE),0)</f>
        <v>-88.274591000000001</v>
      </c>
      <c r="C85">
        <f>IFERROR(VLOOKUP(A85,Progress!$A$2:$Q$2496,3,TRUE),0)</f>
        <v>42.098291000000003</v>
      </c>
      <c r="D85" t="str">
        <f>IFERROR(VLOOKUP(A85,Progress!$A$2:$Q$2496,5,TRUE),0)</f>
        <v>East Dundee</v>
      </c>
      <c r="E85" t="str">
        <f>IFERROR(VLOOKUP(A85,Progress!$A$2:$Q$2496,17,TRUE),0)</f>
        <v>Completed</v>
      </c>
      <c r="F85" s="2" t="str">
        <f>IFERROR(VLOOKUP(A85,Progress!$A$2:$Q$2496,4,TRUE),0)</f>
        <v>Light Pole</v>
      </c>
    </row>
    <row r="86" spans="1:6" x14ac:dyDescent="0.25">
      <c r="A86">
        <v>85</v>
      </c>
      <c r="B86">
        <f>IFERROR(VLOOKUP(A86,Progress!$A$2:$Q$2496,2,TRUE),0)</f>
        <v>-88.274365000000003</v>
      </c>
      <c r="C86">
        <f>IFERROR(VLOOKUP(A86,Progress!$A$2:$Q$2496,3,TRUE),0)</f>
        <v>42.098323000000001</v>
      </c>
      <c r="D86" t="str">
        <f>IFERROR(VLOOKUP(A86,Progress!$A$2:$Q$2496,5,TRUE),0)</f>
        <v>East Dundee</v>
      </c>
      <c r="E86" t="str">
        <f>IFERROR(VLOOKUP(A86,Progress!$A$2:$Q$2496,17,TRUE),0)</f>
        <v>Completed</v>
      </c>
      <c r="F86" s="2" t="str">
        <f>IFERROR(VLOOKUP(A86,Progress!$A$2:$Q$2496,4,TRUE),0)</f>
        <v>Light Pole</v>
      </c>
    </row>
    <row r="87" spans="1:6" x14ac:dyDescent="0.25">
      <c r="A87">
        <v>86</v>
      </c>
      <c r="B87">
        <f>IFERROR(VLOOKUP(A87,Progress!$A$2:$Q$2496,2,TRUE),0)</f>
        <v>-88.274351635715007</v>
      </c>
      <c r="C87">
        <f>IFERROR(VLOOKUP(A87,Progress!$A$2:$Q$2496,3,TRUE),0)</f>
        <v>42.098306875905102</v>
      </c>
      <c r="D87" t="str">
        <f>IFERROR(VLOOKUP(A87,Progress!$A$2:$Q$2496,5,TRUE),0)</f>
        <v>East Dundee</v>
      </c>
      <c r="E87" t="str">
        <f>IFERROR(VLOOKUP(A87,Progress!$A$2:$Q$2496,17,TRUE),0)</f>
        <v>Completed</v>
      </c>
      <c r="F87" s="2" t="str">
        <f>IFERROR(VLOOKUP(A87,Progress!$A$2:$Q$2496,4,TRUE),0)</f>
        <v>Stop Light</v>
      </c>
    </row>
    <row r="88" spans="1:6" x14ac:dyDescent="0.25">
      <c r="A88">
        <v>87</v>
      </c>
      <c r="B88">
        <f>IFERROR(VLOOKUP(A88,Progress!$A$2:$Q$2496,2,TRUE),0)</f>
        <v>-88.274345999999994</v>
      </c>
      <c r="C88">
        <f>IFERROR(VLOOKUP(A88,Progress!$A$2:$Q$2496,3,TRUE),0)</f>
        <v>42.098253</v>
      </c>
      <c r="D88" t="str">
        <f>IFERROR(VLOOKUP(A88,Progress!$A$2:$Q$2496,5,TRUE),0)</f>
        <v>FPDKC</v>
      </c>
      <c r="E88" t="str">
        <f>IFERROR(VLOOKUP(A88,Progress!$A$2:$Q$2496,17,TRUE),0)</f>
        <v>Completed</v>
      </c>
      <c r="F88" s="2" t="str">
        <f>IFERROR(VLOOKUP(A88,Progress!$A$2:$Q$2496,4,TRUE),0)</f>
        <v>U Channel</v>
      </c>
    </row>
    <row r="89" spans="1:6" x14ac:dyDescent="0.25">
      <c r="A89">
        <v>88</v>
      </c>
      <c r="B89">
        <f>IFERROR(VLOOKUP(A89,Progress!$A$2:$Q$2496,2,TRUE),0)</f>
        <v>-88.274114999999995</v>
      </c>
      <c r="C89">
        <f>IFERROR(VLOOKUP(A89,Progress!$A$2:$Q$2496,3,TRUE),0)</f>
        <v>42.09731</v>
      </c>
      <c r="D89" t="str">
        <f>IFERROR(VLOOKUP(A89,Progress!$A$2:$Q$2496,5,TRUE),0)</f>
        <v>FPDKC</v>
      </c>
      <c r="E89" t="str">
        <f>IFERROR(VLOOKUP(A89,Progress!$A$2:$Q$2496,17,TRUE),0)</f>
        <v>Somewhat Complete</v>
      </c>
      <c r="F89" s="2" t="str">
        <f>IFERROR(VLOOKUP(A89,Progress!$A$2:$Q$2496,4,TRUE),0)</f>
        <v>U Channel</v>
      </c>
    </row>
    <row r="90" spans="1:6" x14ac:dyDescent="0.25">
      <c r="A90">
        <v>89</v>
      </c>
      <c r="B90">
        <f>IFERROR(VLOOKUP(A90,Progress!$A$2:$Q$2496,2,TRUE),0)</f>
        <v>-88.274038000000004</v>
      </c>
      <c r="C90">
        <f>IFERROR(VLOOKUP(A90,Progress!$A$2:$Q$2496,3,TRUE),0)</f>
        <v>42.097321000000001</v>
      </c>
      <c r="D90" t="str">
        <f>IFERROR(VLOOKUP(A90,Progress!$A$2:$Q$2496,5,TRUE),0)</f>
        <v>East Dundee</v>
      </c>
      <c r="E90" t="str">
        <f>IFERROR(VLOOKUP(A90,Progress!$A$2:$Q$2496,17,TRUE),0)</f>
        <v>Completed</v>
      </c>
      <c r="F90" s="2" t="str">
        <f>IFERROR(VLOOKUP(A90,Progress!$A$2:$Q$2496,4,TRUE),0)</f>
        <v>U Channel</v>
      </c>
    </row>
    <row r="91" spans="1:6" x14ac:dyDescent="0.25">
      <c r="A91">
        <v>90</v>
      </c>
      <c r="B91">
        <f>IFERROR(VLOOKUP(A91,Progress!$A$2:$Q$2496,2,TRUE),0)</f>
        <v>-88.274033000000003</v>
      </c>
      <c r="C91">
        <f>IFERROR(VLOOKUP(A91,Progress!$A$2:$Q$2496,3,TRUE),0)</f>
        <v>42.097208000000002</v>
      </c>
      <c r="D91" t="str">
        <f>IFERROR(VLOOKUP(A91,Progress!$A$2:$Q$2496,5,TRUE),0)</f>
        <v>FPDKC</v>
      </c>
      <c r="E91" t="str">
        <f>IFERROR(VLOOKUP(A91,Progress!$A$2:$Q$2496,17,TRUE),0)</f>
        <v>Somewhat Complete</v>
      </c>
      <c r="F91" s="2" t="str">
        <f>IFERROR(VLOOKUP(A91,Progress!$A$2:$Q$2496,4,TRUE),0)</f>
        <v>U Channel</v>
      </c>
    </row>
    <row r="92" spans="1:6" x14ac:dyDescent="0.25">
      <c r="A92">
        <v>91</v>
      </c>
      <c r="B92">
        <f>IFERROR(VLOOKUP(A92,Progress!$A$2:$Q$2496,2,TRUE),0)</f>
        <v>-88.273894999999996</v>
      </c>
      <c r="C92">
        <f>IFERROR(VLOOKUP(A92,Progress!$A$2:$Q$2496,3,TRUE),0)</f>
        <v>42.096536999999998</v>
      </c>
      <c r="D92" t="str">
        <f>IFERROR(VLOOKUP(A92,Progress!$A$2:$Q$2496,5,TRUE),0)</f>
        <v>FPDKC</v>
      </c>
      <c r="E92" t="str">
        <f>IFERROR(VLOOKUP(A92,Progress!$A$2:$Q$2496,17,TRUE),0)</f>
        <v>Somewhat Complete</v>
      </c>
      <c r="F92" s="2" t="str">
        <f>IFERROR(VLOOKUP(A92,Progress!$A$2:$Q$2496,4,TRUE),0)</f>
        <v>U Channel</v>
      </c>
    </row>
    <row r="93" spans="1:6" x14ac:dyDescent="0.25">
      <c r="A93">
        <v>92</v>
      </c>
      <c r="B93">
        <f>IFERROR(VLOOKUP(A93,Progress!$A$2:$Q$2496,2,TRUE),0)</f>
        <v>-88.273813000000004</v>
      </c>
      <c r="C93">
        <f>IFERROR(VLOOKUP(A93,Progress!$A$2:$Q$2496,3,TRUE),0)</f>
        <v>42.096426000000001</v>
      </c>
      <c r="D93" t="str">
        <f>IFERROR(VLOOKUP(A93,Progress!$A$2:$Q$2496,5,TRUE),0)</f>
        <v>FPDKC</v>
      </c>
      <c r="E93" t="str">
        <f>IFERROR(VLOOKUP(A93,Progress!$A$2:$Q$2496,17,TRUE),0)</f>
        <v>Somewhat Complete</v>
      </c>
      <c r="F93" s="2" t="str">
        <f>IFERROR(VLOOKUP(A93,Progress!$A$2:$Q$2496,4,TRUE),0)</f>
        <v>U Channel</v>
      </c>
    </row>
    <row r="94" spans="1:6" x14ac:dyDescent="0.25">
      <c r="A94">
        <v>93</v>
      </c>
      <c r="B94">
        <f>IFERROR(VLOOKUP(A94,Progress!$A$2:$Q$2496,2,TRUE),0)</f>
        <v>-88.273731999999995</v>
      </c>
      <c r="C94">
        <f>IFERROR(VLOOKUP(A94,Progress!$A$2:$Q$2496,3,TRUE),0)</f>
        <v>42.096069</v>
      </c>
      <c r="D94" t="str">
        <f>IFERROR(VLOOKUP(A94,Progress!$A$2:$Q$2496,5,TRUE),0)</f>
        <v>FPDKC</v>
      </c>
      <c r="E94" t="str">
        <f>IFERROR(VLOOKUP(A94,Progress!$A$2:$Q$2496,17,TRUE),0)</f>
        <v>Completed</v>
      </c>
      <c r="F94" s="2" t="str">
        <f>IFERROR(VLOOKUP(A94,Progress!$A$2:$Q$2496,4,TRUE),0)</f>
        <v>Bridge Post</v>
      </c>
    </row>
    <row r="95" spans="1:6" x14ac:dyDescent="0.25">
      <c r="A95">
        <v>94</v>
      </c>
      <c r="B95">
        <f>IFERROR(VLOOKUP(A95,Progress!$A$2:$Q$2496,2,TRUE),0)</f>
        <v>-88.273377999999994</v>
      </c>
      <c r="C95">
        <f>IFERROR(VLOOKUP(A95,Progress!$A$2:$Q$2496,3,TRUE),0)</f>
        <v>42.094811</v>
      </c>
      <c r="D95" t="str">
        <f>IFERROR(VLOOKUP(A95,Progress!$A$2:$Q$2496,5,TRUE),0)</f>
        <v>FPDKC</v>
      </c>
      <c r="E95" t="str">
        <f>IFERROR(VLOOKUP(A95,Progress!$A$2:$Q$2496,17,TRUE),0)</f>
        <v>Somewhat Complete</v>
      </c>
      <c r="F95" s="2" t="str">
        <f>IFERROR(VLOOKUP(A95,Progress!$A$2:$Q$2496,4,TRUE),0)</f>
        <v>U Channel</v>
      </c>
    </row>
    <row r="96" spans="1:6" x14ac:dyDescent="0.25">
      <c r="A96">
        <v>95</v>
      </c>
      <c r="B96">
        <f>IFERROR(VLOOKUP(A96,Progress!$A$2:$Q$2496,2,TRUE),0)</f>
        <v>-88.273577000000003</v>
      </c>
      <c r="C96">
        <f>IFERROR(VLOOKUP(A96,Progress!$A$2:$Q$2496,3,TRUE),0)</f>
        <v>42.094904999999997</v>
      </c>
      <c r="D96" t="str">
        <f>IFERROR(VLOOKUP(A96,Progress!$A$2:$Q$2496,5,TRUE),0)</f>
        <v>East Dundee</v>
      </c>
      <c r="E96" t="str">
        <f>IFERROR(VLOOKUP(A96,Progress!$A$2:$Q$2496,17,TRUE),0)</f>
        <v>Completed</v>
      </c>
      <c r="F96" s="2" t="str">
        <f>IFERROR(VLOOKUP(A96,Progress!$A$2:$Q$2496,4,TRUE),0)</f>
        <v>U Channel</v>
      </c>
    </row>
    <row r="97" spans="1:6" x14ac:dyDescent="0.25">
      <c r="A97">
        <v>96</v>
      </c>
      <c r="B97">
        <f>IFERROR(VLOOKUP(A97,Progress!$A$2:$Q$2496,2,TRUE),0)</f>
        <v>-88.273339000000007</v>
      </c>
      <c r="C97">
        <f>IFERROR(VLOOKUP(A97,Progress!$A$2:$Q$2496,3,TRUE),0)</f>
        <v>42.094662999999997</v>
      </c>
      <c r="D97" t="str">
        <f>IFERROR(VLOOKUP(A97,Progress!$A$2:$Q$2496,5,TRUE),0)</f>
        <v>East Dundee</v>
      </c>
      <c r="E97" t="str">
        <f>IFERROR(VLOOKUP(A97,Progress!$A$2:$Q$2496,17,TRUE),0)</f>
        <v>Completed</v>
      </c>
      <c r="F97" s="2" t="str">
        <f>IFERROR(VLOOKUP(A97,Progress!$A$2:$Q$2496,4,TRUE),0)</f>
        <v xml:space="preserve"> U Channel</v>
      </c>
    </row>
    <row r="98" spans="1:6" x14ac:dyDescent="0.25">
      <c r="A98">
        <v>97</v>
      </c>
      <c r="B98">
        <f>IFERROR(VLOOKUP(A98,Progress!$A$2:$Q$2496,2,TRUE),0)</f>
        <v>-88.273274000000001</v>
      </c>
      <c r="C98">
        <f>IFERROR(VLOOKUP(A98,Progress!$A$2:$Q$2496,3,TRUE),0)</f>
        <v>42.094636000000001</v>
      </c>
      <c r="D98" t="str">
        <f>IFERROR(VLOOKUP(A98,Progress!$A$2:$Q$2496,5,TRUE),0)</f>
        <v>FPDKC</v>
      </c>
      <c r="E98" t="str">
        <f>IFERROR(VLOOKUP(A98,Progress!$A$2:$Q$2496,17,TRUE),0)</f>
        <v>Somewhat Complete</v>
      </c>
      <c r="F98" s="2" t="str">
        <f>IFERROR(VLOOKUP(A98,Progress!$A$2:$Q$2496,4,TRUE),0)</f>
        <v>U Channel</v>
      </c>
    </row>
    <row r="99" spans="1:6" x14ac:dyDescent="0.25">
      <c r="A99">
        <v>98</v>
      </c>
      <c r="B99">
        <f>IFERROR(VLOOKUP(A99,Progress!$A$2:$Q$2496,2,TRUE),0)</f>
        <v>-88.272987999999998</v>
      </c>
      <c r="C99">
        <f>IFERROR(VLOOKUP(A99,Progress!$A$2:$Q$2496,3,TRUE),0)</f>
        <v>42.093342</v>
      </c>
      <c r="D99" t="str">
        <f>IFERROR(VLOOKUP(A99,Progress!$A$2:$Q$2496,5,TRUE),0)</f>
        <v>FPDKC</v>
      </c>
      <c r="E99" t="str">
        <f>IFERROR(VLOOKUP(A99,Progress!$A$2:$Q$2496,17,TRUE),0)</f>
        <v>Completed</v>
      </c>
      <c r="F99" s="2" t="str">
        <f>IFERROR(VLOOKUP(A99,Progress!$A$2:$Q$2496,4,TRUE),0)</f>
        <v>Bridge Post</v>
      </c>
    </row>
    <row r="100" spans="1:6" x14ac:dyDescent="0.25">
      <c r="A100">
        <v>99</v>
      </c>
      <c r="B100">
        <f>IFERROR(VLOOKUP(A100,Progress!$A$2:$Q$2496,2,TRUE),0)</f>
        <v>-88.272957300699503</v>
      </c>
      <c r="C100">
        <f>IFERROR(VLOOKUP(A100,Progress!$A$2:$Q$2496,3,TRUE),0)</f>
        <v>42.092871375451899</v>
      </c>
      <c r="D100" t="str">
        <f>IFERROR(VLOOKUP(A100,Progress!$A$2:$Q$2496,5,TRUE),0)</f>
        <v>FPDKC</v>
      </c>
      <c r="E100" t="str">
        <f>IFERROR(VLOOKUP(A100,Progress!$A$2:$Q$2496,17,TRUE),0)</f>
        <v>Completed</v>
      </c>
      <c r="F100" s="2" t="str">
        <f>IFERROR(VLOOKUP(A100,Progress!$A$2:$Q$2496,4,TRUE),0)</f>
        <v xml:space="preserve"> U Channel</v>
      </c>
    </row>
    <row r="101" spans="1:6" x14ac:dyDescent="0.25">
      <c r="A101">
        <v>100</v>
      </c>
      <c r="B101">
        <f>IFERROR(VLOOKUP(A101,Progress!$A$2:$Q$2496,2,TRUE),0)</f>
        <v>-88.273483999999996</v>
      </c>
      <c r="C101">
        <f>IFERROR(VLOOKUP(A101,Progress!$A$2:$Q$2496,3,TRUE),0)</f>
        <v>42.089936999999999</v>
      </c>
      <c r="D101" t="str">
        <f>IFERROR(VLOOKUP(A101,Progress!$A$2:$Q$2496,5,TRUE),0)</f>
        <v>FPDKC</v>
      </c>
      <c r="E101" t="str">
        <f>IFERROR(VLOOKUP(A101,Progress!$A$2:$Q$2496,17,TRUE),0)</f>
        <v>Somewhat Complete</v>
      </c>
      <c r="F101" s="2" t="str">
        <f>IFERROR(VLOOKUP(A101,Progress!$A$2:$Q$2496,4,TRUE),0)</f>
        <v>U Channel</v>
      </c>
    </row>
    <row r="102" spans="1:6" x14ac:dyDescent="0.25">
      <c r="A102">
        <v>101</v>
      </c>
      <c r="B102">
        <f>IFERROR(VLOOKUP(A102,Progress!$A$2:$Q$2496,2,TRUE),0)</f>
        <v>-88.273465000000002</v>
      </c>
      <c r="C102">
        <f>IFERROR(VLOOKUP(A102,Progress!$A$2:$Q$2496,3,TRUE),0)</f>
        <v>42.089860000000002</v>
      </c>
      <c r="D102" t="str">
        <f>IFERROR(VLOOKUP(A102,Progress!$A$2:$Q$2496,5,TRUE),0)</f>
        <v>FPDKC</v>
      </c>
      <c r="E102" t="str">
        <f>IFERROR(VLOOKUP(A102,Progress!$A$2:$Q$2496,17,TRUE),0)</f>
        <v>Somewhat Complete</v>
      </c>
      <c r="F102" s="2" t="str">
        <f>IFERROR(VLOOKUP(A102,Progress!$A$2:$Q$2496,4,TRUE),0)</f>
        <v>U Channel</v>
      </c>
    </row>
    <row r="103" spans="1:6" x14ac:dyDescent="0.25">
      <c r="A103">
        <v>102</v>
      </c>
      <c r="B103">
        <f>IFERROR(VLOOKUP(A103,Progress!$A$2:$Q$2496,2,TRUE),0)</f>
        <v>-88.273555999999999</v>
      </c>
      <c r="C103">
        <f>IFERROR(VLOOKUP(A103,Progress!$A$2:$Q$2496,3,TRUE),0)</f>
        <v>42.089696000000004</v>
      </c>
      <c r="D103" t="str">
        <f>IFERROR(VLOOKUP(A103,Progress!$A$2:$Q$2496,5,TRUE),0)</f>
        <v>FPDKC</v>
      </c>
      <c r="E103" t="str">
        <f>IFERROR(VLOOKUP(A103,Progress!$A$2:$Q$2496,17,TRUE),0)</f>
        <v>Completed</v>
      </c>
      <c r="F103" s="2" t="str">
        <f>IFERROR(VLOOKUP(A103,Progress!$A$2:$Q$2496,4,TRUE),0)</f>
        <v>Bridge Post</v>
      </c>
    </row>
    <row r="104" spans="1:6" x14ac:dyDescent="0.25">
      <c r="A104">
        <v>103</v>
      </c>
      <c r="B104">
        <f>IFERROR(VLOOKUP(A104,Progress!$A$2:$Q$2496,2,TRUE),0)</f>
        <v>-88.274012999999997</v>
      </c>
      <c r="C104">
        <f>IFERROR(VLOOKUP(A104,Progress!$A$2:$Q$2496,3,TRUE),0)</f>
        <v>42.088596000000003</v>
      </c>
      <c r="D104" t="str">
        <f>IFERROR(VLOOKUP(A104,Progress!$A$2:$Q$2496,5,TRUE),0)</f>
        <v>FPDKC</v>
      </c>
      <c r="E104" t="str">
        <f>IFERROR(VLOOKUP(A104,Progress!$A$2:$Q$2496,17,TRUE),0)</f>
        <v>Somewhat Complete</v>
      </c>
      <c r="F104" s="2" t="str">
        <f>IFERROR(VLOOKUP(A104,Progress!$A$2:$Q$2496,4,TRUE),0)</f>
        <v>U Channel</v>
      </c>
    </row>
    <row r="105" spans="1:6" x14ac:dyDescent="0.25">
      <c r="A105">
        <v>104</v>
      </c>
      <c r="B105">
        <f>IFERROR(VLOOKUP(A105,Progress!$A$2:$Q$2496,2,TRUE),0)</f>
        <v>-88.274002775507995</v>
      </c>
      <c r="C105">
        <f>IFERROR(VLOOKUP(A105,Progress!$A$2:$Q$2496,3,TRUE),0)</f>
        <v>42.0884398089269</v>
      </c>
      <c r="D105" t="str">
        <f>IFERROR(VLOOKUP(A105,Progress!$A$2:$Q$2496,5,TRUE),0)</f>
        <v>FPDKC</v>
      </c>
      <c r="E105" t="str">
        <f>IFERROR(VLOOKUP(A105,Progress!$A$2:$Q$2496,17,TRUE),0)</f>
        <v>Somewhat Complete</v>
      </c>
      <c r="F105" s="2" t="str">
        <f>IFERROR(VLOOKUP(A105,Progress!$A$2:$Q$2496,4,TRUE),0)</f>
        <v>U Channel</v>
      </c>
    </row>
    <row r="106" spans="1:6" x14ac:dyDescent="0.25">
      <c r="A106">
        <v>105</v>
      </c>
      <c r="B106">
        <f>IFERROR(VLOOKUP(A106,Progress!$A$2:$Q$2496,2,TRUE),0)</f>
        <v>-88.274349999999998</v>
      </c>
      <c r="C106">
        <f>IFERROR(VLOOKUP(A106,Progress!$A$2:$Q$2496,3,TRUE),0)</f>
        <v>42.087803000000001</v>
      </c>
      <c r="D106" t="str">
        <f>IFERROR(VLOOKUP(A106,Progress!$A$2:$Q$2496,5,TRUE),0)</f>
        <v>FPDKC</v>
      </c>
      <c r="E106" t="str">
        <f>IFERROR(VLOOKUP(A106,Progress!$A$2:$Q$2496,17,TRUE),0)</f>
        <v>Completed</v>
      </c>
      <c r="F106" s="2" t="str">
        <f>IFERROR(VLOOKUP(A106,Progress!$A$2:$Q$2496,4,TRUE),0)</f>
        <v xml:space="preserve"> U Channel</v>
      </c>
    </row>
    <row r="107" spans="1:6" x14ac:dyDescent="0.25">
      <c r="A107">
        <v>106</v>
      </c>
      <c r="B107">
        <f>IFERROR(VLOOKUP(A107,Progress!$A$2:$Q$2496,2,TRUE),0)</f>
        <v>-88.279787400000004</v>
      </c>
      <c r="C107">
        <f>IFERROR(VLOOKUP(A107,Progress!$A$2:$Q$2496,3,TRUE),0)</f>
        <v>42.089606273999998</v>
      </c>
      <c r="D107" t="str">
        <f>IFERROR(VLOOKUP(A107,Progress!$A$2:$Q$2496,5,TRUE),0)</f>
        <v>West Dundee</v>
      </c>
      <c r="E107" t="str">
        <f>IFERROR(VLOOKUP(A107,Progress!$A$2:$Q$2496,17,TRUE),0)</f>
        <v>Incomplete</v>
      </c>
      <c r="F107" s="2" t="str">
        <f>IFERROR(VLOOKUP(A107,Progress!$A$2:$Q$2496,4,TRUE),0)</f>
        <v>U Channel</v>
      </c>
    </row>
    <row r="108" spans="1:6" x14ac:dyDescent="0.25">
      <c r="A108">
        <v>107</v>
      </c>
      <c r="B108">
        <f>IFERROR(VLOOKUP(A108,Progress!$A$2:$Q$2496,2,TRUE),0)</f>
        <v>-88.277344127999996</v>
      </c>
      <c r="C108">
        <f>IFERROR(VLOOKUP(A108,Progress!$A$2:$Q$2496,3,TRUE),0)</f>
        <v>42.089545555999997</v>
      </c>
      <c r="D108" t="str">
        <f>IFERROR(VLOOKUP(A108,Progress!$A$2:$Q$2496,5,TRUE),0)</f>
        <v>West Dundee</v>
      </c>
      <c r="E108" t="str">
        <f>IFERROR(VLOOKUP(A108,Progress!$A$2:$Q$2496,17,TRUE),0)</f>
        <v>Incomplete</v>
      </c>
      <c r="F108" s="2" t="str">
        <f>IFERROR(VLOOKUP(A108,Progress!$A$2:$Q$2496,4,TRUE),0)</f>
        <v>U Channel</v>
      </c>
    </row>
    <row r="109" spans="1:6" x14ac:dyDescent="0.25">
      <c r="A109">
        <v>108</v>
      </c>
      <c r="B109">
        <f>IFERROR(VLOOKUP(A109,Progress!$A$2:$Q$2496,2,TRUE),0)</f>
        <v>-88.277073533000006</v>
      </c>
      <c r="C109">
        <f>IFERROR(VLOOKUP(A109,Progress!$A$2:$Q$2496,3,TRUE),0)</f>
        <v>42.088141182999998</v>
      </c>
      <c r="D109" t="str">
        <f>IFERROR(VLOOKUP(A109,Progress!$A$2:$Q$2496,5,TRUE),0)</f>
        <v>West Dundee</v>
      </c>
      <c r="E109" t="str">
        <f>IFERROR(VLOOKUP(A109,Progress!$A$2:$Q$2496,17,TRUE),0)</f>
        <v>Incomplete</v>
      </c>
      <c r="F109" s="2" t="str">
        <f>IFERROR(VLOOKUP(A109,Progress!$A$2:$Q$2496,4,TRUE),0)</f>
        <v xml:space="preserve"> U Channel</v>
      </c>
    </row>
    <row r="110" spans="1:6" x14ac:dyDescent="0.25">
      <c r="A110">
        <v>109</v>
      </c>
      <c r="B110">
        <f>IFERROR(VLOOKUP(A110,Progress!$A$2:$Q$2496,2,TRUE),0)</f>
        <v>-88.278646197285795</v>
      </c>
      <c r="C110">
        <f>IFERROR(VLOOKUP(A110,Progress!$A$2:$Q$2496,3,TRUE),0)</f>
        <v>42.088321728845699</v>
      </c>
      <c r="D110" t="str">
        <f>IFERROR(VLOOKUP(A110,Progress!$A$2:$Q$2496,5,TRUE),0)</f>
        <v>West Dundee</v>
      </c>
      <c r="E110" t="str">
        <f>IFERROR(VLOOKUP(A110,Progress!$A$2:$Q$2496,17,TRUE),0)</f>
        <v>Incomplete</v>
      </c>
      <c r="F110" s="2" t="str">
        <f>IFERROR(VLOOKUP(A110,Progress!$A$2:$Q$2496,4,TRUE),0)</f>
        <v xml:space="preserve"> U Channel</v>
      </c>
    </row>
    <row r="111" spans="1:6" x14ac:dyDescent="0.25">
      <c r="A111">
        <v>110</v>
      </c>
      <c r="B111">
        <f>IFERROR(VLOOKUP(A111,Progress!$A$2:$Q$2496,2,TRUE),0)</f>
        <v>-88.274321</v>
      </c>
      <c r="C111">
        <f>IFERROR(VLOOKUP(A111,Progress!$A$2:$Q$2496,3,TRUE),0)</f>
        <v>42.087736</v>
      </c>
      <c r="D111" t="str">
        <f>IFERROR(VLOOKUP(A111,Progress!$A$2:$Q$2496,5,TRUE),0)</f>
        <v>FPDKC</v>
      </c>
      <c r="E111" t="str">
        <f>IFERROR(VLOOKUP(A111,Progress!$A$2:$Q$2496,17,TRUE),0)</f>
        <v>Somewhat Complete</v>
      </c>
      <c r="F111" s="2" t="str">
        <f>IFERROR(VLOOKUP(A111,Progress!$A$2:$Q$2496,4,TRUE),0)</f>
        <v>U Channel</v>
      </c>
    </row>
    <row r="112" spans="1:6" x14ac:dyDescent="0.25">
      <c r="A112">
        <v>111</v>
      </c>
      <c r="B112">
        <f>IFERROR(VLOOKUP(A112,Progress!$A$2:$Q$2496,2,TRUE),0)</f>
        <v>-88.274298999999999</v>
      </c>
      <c r="C112">
        <f>IFERROR(VLOOKUP(A112,Progress!$A$2:$Q$2496,3,TRUE),0)</f>
        <v>42.087634999999999</v>
      </c>
      <c r="D112" t="str">
        <f>IFERROR(VLOOKUP(A112,Progress!$A$2:$Q$2496,5,TRUE),0)</f>
        <v>FPDKC</v>
      </c>
      <c r="E112" t="str">
        <f>IFERROR(VLOOKUP(A112,Progress!$A$2:$Q$2496,17,TRUE),0)</f>
        <v>Completed</v>
      </c>
      <c r="F112" s="2" t="str">
        <f>IFERROR(VLOOKUP(A112,Progress!$A$2:$Q$2496,4,TRUE),0)</f>
        <v>U Channel</v>
      </c>
    </row>
    <row r="113" spans="1:6" x14ac:dyDescent="0.25">
      <c r="A113">
        <v>112</v>
      </c>
      <c r="B113">
        <f>IFERROR(VLOOKUP(A113,Progress!$A$2:$Q$2496,2,TRUE),0)</f>
        <v>-88.274497999999994</v>
      </c>
      <c r="C113">
        <f>IFERROR(VLOOKUP(A113,Progress!$A$2:$Q$2496,3,TRUE),0)</f>
        <v>42.086829999999999</v>
      </c>
      <c r="D113" t="str">
        <f>IFERROR(VLOOKUP(A113,Progress!$A$2:$Q$2496,5,TRUE),0)</f>
        <v>FPDKC</v>
      </c>
      <c r="E113" t="str">
        <f>IFERROR(VLOOKUP(A113,Progress!$A$2:$Q$2496,17,TRUE),0)</f>
        <v>Completed</v>
      </c>
      <c r="F113" s="2" t="str">
        <f>IFERROR(VLOOKUP(A113,Progress!$A$2:$Q$2496,4,TRUE),0)</f>
        <v>Bridge Post</v>
      </c>
    </row>
    <row r="114" spans="1:6" x14ac:dyDescent="0.25">
      <c r="A114">
        <v>113</v>
      </c>
      <c r="B114">
        <f>IFERROR(VLOOKUP(A114,Progress!$A$2:$Q$2496,2,TRUE),0)</f>
        <v>-88.274484999999999</v>
      </c>
      <c r="C114">
        <f>IFERROR(VLOOKUP(A114,Progress!$A$2:$Q$2496,3,TRUE),0)</f>
        <v>42.085194999999999</v>
      </c>
      <c r="D114" t="str">
        <f>IFERROR(VLOOKUP(A114,Progress!$A$2:$Q$2496,5,TRUE),0)</f>
        <v>FPDKC</v>
      </c>
      <c r="E114" t="str">
        <f>IFERROR(VLOOKUP(A114,Progress!$A$2:$Q$2496,17,TRUE),0)</f>
        <v>Completed</v>
      </c>
      <c r="F114" s="2" t="str">
        <f>IFERROR(VLOOKUP(A114,Progress!$A$2:$Q$2496,4,TRUE),0)</f>
        <v>Bridge Post</v>
      </c>
    </row>
    <row r="115" spans="1:6" x14ac:dyDescent="0.25">
      <c r="A115">
        <v>114</v>
      </c>
      <c r="B115">
        <f>IFERROR(VLOOKUP(A115,Progress!$A$2:$Q$2496,2,TRUE),0)</f>
        <v>-88.273452000000006</v>
      </c>
      <c r="C115">
        <f>IFERROR(VLOOKUP(A115,Progress!$A$2:$Q$2496,3,TRUE),0)</f>
        <v>42.081375000000001</v>
      </c>
      <c r="D115" t="str">
        <f>IFERROR(VLOOKUP(A115,Progress!$A$2:$Q$2496,5,TRUE),0)</f>
        <v>FPDKC</v>
      </c>
      <c r="E115" t="str">
        <f>IFERROR(VLOOKUP(A115,Progress!$A$2:$Q$2496,17,TRUE),0)</f>
        <v>Completed</v>
      </c>
      <c r="F115" s="2" t="str">
        <f>IFERROR(VLOOKUP(A115,Progress!$A$2:$Q$2496,4,TRUE),0)</f>
        <v>Bridge Post</v>
      </c>
    </row>
    <row r="116" spans="1:6" x14ac:dyDescent="0.25">
      <c r="A116">
        <v>115</v>
      </c>
      <c r="B116">
        <f>IFERROR(VLOOKUP(A116,Progress!$A$2:$Q$2496,2,TRUE),0)</f>
        <v>-88.272692391888697</v>
      </c>
      <c r="C116">
        <f>IFERROR(VLOOKUP(A116,Progress!$A$2:$Q$2496,3,TRUE),0)</f>
        <v>42.078666030607003</v>
      </c>
      <c r="D116" t="str">
        <f>IFERROR(VLOOKUP(A116,Progress!$A$2:$Q$2496,5,TRUE),0)</f>
        <v>FPDKC</v>
      </c>
      <c r="E116" t="str">
        <f>IFERROR(VLOOKUP(A116,Progress!$A$2:$Q$2496,17,TRUE),0)</f>
        <v>Completed</v>
      </c>
      <c r="F116" s="2" t="str">
        <f>IFERROR(VLOOKUP(A116,Progress!$A$2:$Q$2496,4,TRUE),0)</f>
        <v xml:space="preserve"> U Channel</v>
      </c>
    </row>
    <row r="117" spans="1:6" x14ac:dyDescent="0.25">
      <c r="A117">
        <v>116</v>
      </c>
      <c r="B117">
        <f>IFERROR(VLOOKUP(A117,Progress!$A$2:$Q$2496,2,TRUE),0)</f>
        <v>-88.272298000000006</v>
      </c>
      <c r="C117">
        <f>IFERROR(VLOOKUP(A117,Progress!$A$2:$Q$2496,3,TRUE),0)</f>
        <v>42.077288000000003</v>
      </c>
      <c r="D117" t="str">
        <f>IFERROR(VLOOKUP(A117,Progress!$A$2:$Q$2496,5,TRUE),0)</f>
        <v>FPDKC</v>
      </c>
      <c r="E117" t="str">
        <f>IFERROR(VLOOKUP(A117,Progress!$A$2:$Q$2496,17,TRUE),0)</f>
        <v>Completed</v>
      </c>
      <c r="F117" s="2" t="str">
        <f>IFERROR(VLOOKUP(A117,Progress!$A$2:$Q$2496,4,TRUE),0)</f>
        <v>U Channel</v>
      </c>
    </row>
    <row r="118" spans="1:6" x14ac:dyDescent="0.25">
      <c r="A118">
        <v>117</v>
      </c>
      <c r="B118">
        <f>IFERROR(VLOOKUP(A118,Progress!$A$2:$Q$2496,2,TRUE),0)</f>
        <v>-88.272197554469898</v>
      </c>
      <c r="C118">
        <f>IFERROR(VLOOKUP(A118,Progress!$A$2:$Q$2496,3,TRUE),0)</f>
        <v>42.0771889500067</v>
      </c>
      <c r="D118" t="str">
        <f>IFERROR(VLOOKUP(A118,Progress!$A$2:$Q$2496,5,TRUE),0)</f>
        <v>FPDKC</v>
      </c>
      <c r="E118" t="str">
        <f>IFERROR(VLOOKUP(A118,Progress!$A$2:$Q$2496,17,TRUE),0)</f>
        <v>Completed</v>
      </c>
      <c r="F118" s="2" t="str">
        <f>IFERROR(VLOOKUP(A118,Progress!$A$2:$Q$2496,4,TRUE),0)</f>
        <v>U Channel</v>
      </c>
    </row>
    <row r="119" spans="1:6" x14ac:dyDescent="0.25">
      <c r="A119">
        <v>118</v>
      </c>
      <c r="B119">
        <f>IFERROR(VLOOKUP(A119,Progress!$A$2:$Q$2496,2,TRUE),0)</f>
        <v>-88.270647999999994</v>
      </c>
      <c r="C119">
        <f>IFERROR(VLOOKUP(A119,Progress!$A$2:$Q$2496,3,TRUE),0)</f>
        <v>42.071603000000003</v>
      </c>
      <c r="D119" t="str">
        <f>IFERROR(VLOOKUP(A119,Progress!$A$2:$Q$2496,5,TRUE),0)</f>
        <v>FPDKC</v>
      </c>
      <c r="E119" t="str">
        <f>IFERROR(VLOOKUP(A119,Progress!$A$2:$Q$2496,17,TRUE),0)</f>
        <v>Incomplete</v>
      </c>
      <c r="F119" s="2" t="str">
        <f>IFERROR(VLOOKUP(A119,Progress!$A$2:$Q$2496,4,TRUE),0)</f>
        <v>Bridge Post</v>
      </c>
    </row>
    <row r="120" spans="1:6" x14ac:dyDescent="0.25">
      <c r="A120">
        <v>119</v>
      </c>
      <c r="B120">
        <f>IFERROR(VLOOKUP(A120,Progress!$A$2:$Q$2496,2,TRUE),0)</f>
        <v>-88.269612764000001</v>
      </c>
      <c r="C120">
        <f>IFERROR(VLOOKUP(A120,Progress!$A$2:$Q$2496,3,TRUE),0)</f>
        <v>42.066281975999999</v>
      </c>
      <c r="D120" t="str">
        <f>IFERROR(VLOOKUP(A120,Progress!$A$2:$Q$2496,5,TRUE),0)</f>
        <v>FPDKC</v>
      </c>
      <c r="E120" t="str">
        <f>IFERROR(VLOOKUP(A120,Progress!$A$2:$Q$2496,17,TRUE),0)</f>
        <v>Somewhat Complete</v>
      </c>
      <c r="F120" s="2" t="str">
        <f>IFERROR(VLOOKUP(A120,Progress!$A$2:$Q$2496,4,TRUE),0)</f>
        <v xml:space="preserve"> U Channel</v>
      </c>
    </row>
    <row r="121" spans="1:6" x14ac:dyDescent="0.25">
      <c r="A121">
        <v>120</v>
      </c>
      <c r="B121">
        <f>IFERROR(VLOOKUP(A121,Progress!$A$2:$Q$2496,2,TRUE),0)</f>
        <v>-88.272958442670401</v>
      </c>
      <c r="C121">
        <f>IFERROR(VLOOKUP(A121,Progress!$A$2:$Q$2496,3,TRUE),0)</f>
        <v>42.066376150711299</v>
      </c>
      <c r="D121" t="str">
        <f>IFERROR(VLOOKUP(A121,Progress!$A$2:$Q$2496,5,TRUE),0)</f>
        <v>FPDKC</v>
      </c>
      <c r="E121" t="str">
        <f>IFERROR(VLOOKUP(A121,Progress!$A$2:$Q$2496,17,TRUE),0)</f>
        <v>Incomplete</v>
      </c>
      <c r="F121" s="2" t="str">
        <f>IFERROR(VLOOKUP(A121,Progress!$A$2:$Q$2496,4,TRUE),0)</f>
        <v xml:space="preserve"> Square Post</v>
      </c>
    </row>
    <row r="122" spans="1:6" x14ac:dyDescent="0.25">
      <c r="A122">
        <v>121</v>
      </c>
      <c r="B122">
        <f>IFERROR(VLOOKUP(A122,Progress!$A$2:$Q$2496,2,TRUE),0)</f>
        <v>-88.269668999999993</v>
      </c>
      <c r="C122">
        <f>IFERROR(VLOOKUP(A122,Progress!$A$2:$Q$2496,3,TRUE),0)</f>
        <v>42.066246</v>
      </c>
      <c r="D122" t="str">
        <f>IFERROR(VLOOKUP(A122,Progress!$A$2:$Q$2496,5,TRUE),0)</f>
        <v>FPDKC</v>
      </c>
      <c r="E122" t="str">
        <f>IFERROR(VLOOKUP(A122,Progress!$A$2:$Q$2496,17,TRUE),0)</f>
        <v>Incomplete</v>
      </c>
      <c r="F122" s="2" t="str">
        <f>IFERROR(VLOOKUP(A122,Progress!$A$2:$Q$2496,4,TRUE),0)</f>
        <v xml:space="preserve"> U Channel</v>
      </c>
    </row>
    <row r="123" spans="1:6" x14ac:dyDescent="0.25">
      <c r="A123">
        <v>122</v>
      </c>
      <c r="B123">
        <f>IFERROR(VLOOKUP(A123,Progress!$A$2:$Q$2496,2,TRUE),0)</f>
        <v>-88.269627486454297</v>
      </c>
      <c r="C123">
        <f>IFERROR(VLOOKUP(A123,Progress!$A$2:$Q$2496,3,TRUE),0)</f>
        <v>42.066158770274001</v>
      </c>
      <c r="D123" t="str">
        <f>IFERROR(VLOOKUP(A123,Progress!$A$2:$Q$2496,5,TRUE),0)</f>
        <v>FPDKC</v>
      </c>
      <c r="E123" t="str">
        <f>IFERROR(VLOOKUP(A123,Progress!$A$2:$Q$2496,17,TRUE),0)</f>
        <v>Somewhat Complete</v>
      </c>
      <c r="F123" s="2" t="str">
        <f>IFERROR(VLOOKUP(A123,Progress!$A$2:$Q$2496,4,TRUE),0)</f>
        <v xml:space="preserve"> U Channel</v>
      </c>
    </row>
    <row r="124" spans="1:6" x14ac:dyDescent="0.25">
      <c r="A124">
        <v>123</v>
      </c>
      <c r="B124">
        <f>IFERROR(VLOOKUP(A124,Progress!$A$2:$Q$2496,2,TRUE),0)</f>
        <v>-88.270206808750999</v>
      </c>
      <c r="C124">
        <f>IFERROR(VLOOKUP(A124,Progress!$A$2:$Q$2496,3,TRUE),0)</f>
        <v>42.064472565047701</v>
      </c>
      <c r="D124" t="str">
        <f>IFERROR(VLOOKUP(A124,Progress!$A$2:$Q$2496,5,TRUE),0)</f>
        <v>FPDKC</v>
      </c>
      <c r="E124" t="str">
        <f>IFERROR(VLOOKUP(A124,Progress!$A$2:$Q$2496,17,TRUE),0)</f>
        <v>Incomplete</v>
      </c>
      <c r="F124" s="2" t="str">
        <f>IFERROR(VLOOKUP(A124,Progress!$A$2:$Q$2496,4,TRUE),0)</f>
        <v xml:space="preserve"> U Channel</v>
      </c>
    </row>
    <row r="125" spans="1:6" x14ac:dyDescent="0.25">
      <c r="A125">
        <v>124</v>
      </c>
      <c r="B125">
        <f>IFERROR(VLOOKUP(A125,Progress!$A$2:$Q$2496,2,TRUE),0)</f>
        <v>-88.270377030999995</v>
      </c>
      <c r="C125">
        <f>IFERROR(VLOOKUP(A125,Progress!$A$2:$Q$2496,3,TRUE),0)</f>
        <v>42.064129934</v>
      </c>
      <c r="D125" t="str">
        <f>IFERROR(VLOOKUP(A125,Progress!$A$2:$Q$2496,5,TRUE),0)</f>
        <v>FPDKC</v>
      </c>
      <c r="E125" t="str">
        <f>IFERROR(VLOOKUP(A125,Progress!$A$2:$Q$2496,17,TRUE),0)</f>
        <v>Incomplete</v>
      </c>
      <c r="F125" s="2" t="str">
        <f>IFERROR(VLOOKUP(A125,Progress!$A$2:$Q$2496,4,TRUE),0)</f>
        <v xml:space="preserve"> U Channel</v>
      </c>
    </row>
    <row r="126" spans="1:6" x14ac:dyDescent="0.25">
      <c r="A126">
        <v>125</v>
      </c>
      <c r="B126">
        <f>IFERROR(VLOOKUP(A126,Progress!$A$2:$Q$2496,2,TRUE),0)</f>
        <v>-88.270393999999996</v>
      </c>
      <c r="C126">
        <f>IFERROR(VLOOKUP(A126,Progress!$A$2:$Q$2496,3,TRUE),0)</f>
        <v>42.064090999999998</v>
      </c>
      <c r="D126" t="str">
        <f>IFERROR(VLOOKUP(A126,Progress!$A$2:$Q$2496,5,TRUE),0)</f>
        <v>FPDKC</v>
      </c>
      <c r="E126" t="str">
        <f>IFERROR(VLOOKUP(A126,Progress!$A$2:$Q$2496,17,TRUE),0)</f>
        <v>Somewhat Complete</v>
      </c>
      <c r="F126" s="2" t="str">
        <f>IFERROR(VLOOKUP(A126,Progress!$A$2:$Q$2496,4,TRUE),0)</f>
        <v>U Channel</v>
      </c>
    </row>
    <row r="127" spans="1:6" x14ac:dyDescent="0.25">
      <c r="A127">
        <v>126</v>
      </c>
      <c r="B127">
        <f>IFERROR(VLOOKUP(A127,Progress!$A$2:$Q$2496,2,TRUE),0)</f>
        <v>-88.270435000000006</v>
      </c>
      <c r="C127">
        <f>IFERROR(VLOOKUP(A127,Progress!$A$2:$Q$2496,3,TRUE),0)</f>
        <v>42.064019999999999</v>
      </c>
      <c r="D127" t="str">
        <f>IFERROR(VLOOKUP(A127,Progress!$A$2:$Q$2496,5,TRUE),0)</f>
        <v>Elgin</v>
      </c>
      <c r="E127" t="str">
        <f>IFERROR(VLOOKUP(A127,Progress!$A$2:$Q$2496,17,TRUE),0)</f>
        <v>Completed</v>
      </c>
      <c r="F127" s="2" t="str">
        <f>IFERROR(VLOOKUP(A127,Progress!$A$2:$Q$2496,4,TRUE),0)</f>
        <v xml:space="preserve"> U Channel</v>
      </c>
    </row>
    <row r="128" spans="1:6" x14ac:dyDescent="0.25">
      <c r="A128">
        <v>127</v>
      </c>
      <c r="B128">
        <f>IFERROR(VLOOKUP(A128,Progress!$A$2:$Q$2496,2,TRUE),0)</f>
        <v>-88.270326999999995</v>
      </c>
      <c r="C128">
        <f>IFERROR(VLOOKUP(A128,Progress!$A$2:$Q$2496,3,TRUE),0)</f>
        <v>42.064076999999997</v>
      </c>
      <c r="D128" t="str">
        <f>IFERROR(VLOOKUP(A128,Progress!$A$2:$Q$2496,5,TRUE),0)</f>
        <v>Elgin</v>
      </c>
      <c r="E128" t="str">
        <f>IFERROR(VLOOKUP(A128,Progress!$A$2:$Q$2496,17,TRUE),0)</f>
        <v>Completed</v>
      </c>
      <c r="F128" s="2" t="str">
        <f>IFERROR(VLOOKUP(A128,Progress!$A$2:$Q$2496,4,TRUE),0)</f>
        <v xml:space="preserve"> U Channel</v>
      </c>
    </row>
    <row r="129" spans="1:6" x14ac:dyDescent="0.25">
      <c r="A129">
        <v>128</v>
      </c>
      <c r="B129">
        <f>IFERROR(VLOOKUP(A129,Progress!$A$2:$Q$2496,2,TRUE),0)</f>
        <v>-88.270403000000002</v>
      </c>
      <c r="C129">
        <f>IFERROR(VLOOKUP(A129,Progress!$A$2:$Q$2496,3,TRUE),0)</f>
        <v>42.063971000000002</v>
      </c>
      <c r="D129" t="str">
        <f>IFERROR(VLOOKUP(A129,Progress!$A$2:$Q$2496,5,TRUE),0)</f>
        <v>FPDKC</v>
      </c>
      <c r="E129" t="str">
        <f>IFERROR(VLOOKUP(A129,Progress!$A$2:$Q$2496,17,TRUE),0)</f>
        <v>Completed</v>
      </c>
      <c r="F129" s="2" t="str">
        <f>IFERROR(VLOOKUP(A129,Progress!$A$2:$Q$2496,4,TRUE),0)</f>
        <v>U Channel</v>
      </c>
    </row>
    <row r="130" spans="1:6" x14ac:dyDescent="0.25">
      <c r="A130">
        <v>129</v>
      </c>
      <c r="B130">
        <f>IFERROR(VLOOKUP(A130,Progress!$A$2:$Q$2496,2,TRUE),0)</f>
        <v>-88.270450999999994</v>
      </c>
      <c r="C130">
        <f>IFERROR(VLOOKUP(A130,Progress!$A$2:$Q$2496,3,TRUE),0)</f>
        <v>42.063980000000001</v>
      </c>
      <c r="D130" t="str">
        <f>IFERROR(VLOOKUP(A130,Progress!$A$2:$Q$2496,5,TRUE),0)</f>
        <v>FPDKC</v>
      </c>
      <c r="E130" t="str">
        <f>IFERROR(VLOOKUP(A130,Progress!$A$2:$Q$2496,17,TRUE),0)</f>
        <v>Completed</v>
      </c>
      <c r="F130" s="2" t="str">
        <f>IFERROR(VLOOKUP(A130,Progress!$A$2:$Q$2496,4,TRUE),0)</f>
        <v>U Channel</v>
      </c>
    </row>
    <row r="131" spans="1:6" x14ac:dyDescent="0.25">
      <c r="A131">
        <v>130</v>
      </c>
      <c r="B131">
        <f>IFERROR(VLOOKUP(A131,Progress!$A$2:$Q$2496,2,TRUE),0)</f>
        <v>-88.270500999999996</v>
      </c>
      <c r="C131">
        <f>IFERROR(VLOOKUP(A131,Progress!$A$2:$Q$2496,3,TRUE),0)</f>
        <v>42.063848999999998</v>
      </c>
      <c r="D131" t="str">
        <f>IFERROR(VLOOKUP(A131,Progress!$A$2:$Q$2496,5,TRUE),0)</f>
        <v>FPDKC</v>
      </c>
      <c r="E131" t="str">
        <f>IFERROR(VLOOKUP(A131,Progress!$A$2:$Q$2496,17,TRUE),0)</f>
        <v>Completed</v>
      </c>
      <c r="F131" s="2" t="str">
        <f>IFERROR(VLOOKUP(A131,Progress!$A$2:$Q$2496,4,TRUE),0)</f>
        <v>Bridge Post</v>
      </c>
    </row>
    <row r="132" spans="1:6" x14ac:dyDescent="0.25">
      <c r="A132">
        <v>131</v>
      </c>
      <c r="B132">
        <f>IFERROR(VLOOKUP(A132,Progress!$A$2:$Q$2496,2,TRUE),0)</f>
        <v>-88.273336</v>
      </c>
      <c r="C132">
        <f>IFERROR(VLOOKUP(A132,Progress!$A$2:$Q$2496,3,TRUE),0)</f>
        <v>42.060980999999998</v>
      </c>
      <c r="D132" t="str">
        <f>IFERROR(VLOOKUP(A132,Progress!$A$2:$Q$2496,5,TRUE),0)</f>
        <v>FPDKC</v>
      </c>
      <c r="E132" t="str">
        <f>IFERROR(VLOOKUP(A132,Progress!$A$2:$Q$2496,17,TRUE),0)</f>
        <v>Completed</v>
      </c>
      <c r="F132" s="2" t="str">
        <f>IFERROR(VLOOKUP(A132,Progress!$A$2:$Q$2496,4,TRUE),0)</f>
        <v>Bridge Post</v>
      </c>
    </row>
    <row r="133" spans="1:6" x14ac:dyDescent="0.25">
      <c r="A133">
        <v>132</v>
      </c>
      <c r="B133">
        <f>IFERROR(VLOOKUP(A133,Progress!$A$2:$Q$2496,2,TRUE),0)</f>
        <v>-88.273683000000005</v>
      </c>
      <c r="C133">
        <f>IFERROR(VLOOKUP(A133,Progress!$A$2:$Q$2496,3,TRUE),0)</f>
        <v>42.060792999999997</v>
      </c>
      <c r="D133" t="str">
        <f>IFERROR(VLOOKUP(A133,Progress!$A$2:$Q$2496,5,TRUE),0)</f>
        <v>FPDKC</v>
      </c>
      <c r="E133" t="str">
        <f>IFERROR(VLOOKUP(A133,Progress!$A$2:$Q$2496,17,TRUE),0)</f>
        <v>Somewhat Complete</v>
      </c>
      <c r="F133" s="2" t="str">
        <f>IFERROR(VLOOKUP(A133,Progress!$A$2:$Q$2496,4,TRUE),0)</f>
        <v>U Channel</v>
      </c>
    </row>
    <row r="134" spans="1:6" x14ac:dyDescent="0.25">
      <c r="A134">
        <v>133</v>
      </c>
      <c r="B134">
        <f>IFERROR(VLOOKUP(A134,Progress!$A$2:$Q$2496,2,TRUE),0)</f>
        <v>-88.273760999999993</v>
      </c>
      <c r="C134">
        <f>IFERROR(VLOOKUP(A134,Progress!$A$2:$Q$2496,3,TRUE),0)</f>
        <v>42.060699</v>
      </c>
      <c r="D134" t="str">
        <f>IFERROR(VLOOKUP(A134,Progress!$A$2:$Q$2496,5,TRUE),0)</f>
        <v>FPDKC</v>
      </c>
      <c r="E134" t="str">
        <f>IFERROR(VLOOKUP(A134,Progress!$A$2:$Q$2496,17,TRUE),0)</f>
        <v>Somewhat Complete</v>
      </c>
      <c r="F134" s="2" t="str">
        <f>IFERROR(VLOOKUP(A134,Progress!$A$2:$Q$2496,4,TRUE),0)</f>
        <v>U Channel</v>
      </c>
    </row>
    <row r="135" spans="1:6" x14ac:dyDescent="0.25">
      <c r="A135">
        <v>134</v>
      </c>
      <c r="B135">
        <f>IFERROR(VLOOKUP(A135,Progress!$A$2:$Q$2496,2,TRUE),0)</f>
        <v>-88.285514000000006</v>
      </c>
      <c r="C135">
        <f>IFERROR(VLOOKUP(A135,Progress!$A$2:$Q$2496,3,TRUE),0)</f>
        <v>42.056919000000001</v>
      </c>
      <c r="D135" t="str">
        <f>IFERROR(VLOOKUP(A135,Progress!$A$2:$Q$2496,5,TRUE),0)</f>
        <v>FPDKC</v>
      </c>
      <c r="E135" t="str">
        <f>IFERROR(VLOOKUP(A135,Progress!$A$2:$Q$2496,17,TRUE),0)</f>
        <v>Incomplete</v>
      </c>
      <c r="F135" s="2" t="str">
        <f>IFERROR(VLOOKUP(A135,Progress!$A$2:$Q$2496,4,TRUE),0)</f>
        <v>U Channel</v>
      </c>
    </row>
    <row r="136" spans="1:6" x14ac:dyDescent="0.25">
      <c r="A136">
        <v>135</v>
      </c>
      <c r="B136">
        <f>IFERROR(VLOOKUP(A136,Progress!$A$2:$Q$2496,2,TRUE),0)</f>
        <v>-88.285707000000002</v>
      </c>
      <c r="C136">
        <f>IFERROR(VLOOKUP(A136,Progress!$A$2:$Q$2496,3,TRUE),0)</f>
        <v>42.056927999999999</v>
      </c>
      <c r="D136" t="str">
        <f>IFERROR(VLOOKUP(A136,Progress!$A$2:$Q$2496,5,TRUE),0)</f>
        <v>Elgin</v>
      </c>
      <c r="E136" t="str">
        <f>IFERROR(VLOOKUP(A136,Progress!$A$2:$Q$2496,17,TRUE),0)</f>
        <v>Completed</v>
      </c>
      <c r="F136" s="2" t="str">
        <f>IFERROR(VLOOKUP(A136,Progress!$A$2:$Q$2496,4,TRUE),0)</f>
        <v>U Channel</v>
      </c>
    </row>
    <row r="137" spans="1:6" x14ac:dyDescent="0.25">
      <c r="A137">
        <v>136</v>
      </c>
      <c r="B137">
        <f>IFERROR(VLOOKUP(A137,Progress!$A$2:$Q$2496,2,TRUE),0)</f>
        <v>-88.288014000000004</v>
      </c>
      <c r="C137">
        <f>IFERROR(VLOOKUP(A137,Progress!$A$2:$Q$2496,3,TRUE),0)</f>
        <v>42.054628999999998</v>
      </c>
      <c r="D137" t="str">
        <f>IFERROR(VLOOKUP(A137,Progress!$A$2:$Q$2496,5,TRUE),0)</f>
        <v>Elgin</v>
      </c>
      <c r="E137" t="str">
        <f>IFERROR(VLOOKUP(A137,Progress!$A$2:$Q$2496,17,TRUE),0)</f>
        <v>Completed</v>
      </c>
      <c r="F137" s="2" t="str">
        <f>IFERROR(VLOOKUP(A137,Progress!$A$2:$Q$2496,4,TRUE),0)</f>
        <v>U Channel</v>
      </c>
    </row>
    <row r="138" spans="1:6" x14ac:dyDescent="0.25">
      <c r="A138">
        <v>137</v>
      </c>
      <c r="B138">
        <f>IFERROR(VLOOKUP(A138,Progress!$A$2:$Q$2496,2,TRUE),0)</f>
        <v>-88.288297999999998</v>
      </c>
      <c r="C138">
        <f>IFERROR(VLOOKUP(A138,Progress!$A$2:$Q$2496,3,TRUE),0)</f>
        <v>42.054507000000001</v>
      </c>
      <c r="D138" t="str">
        <f>IFERROR(VLOOKUP(A138,Progress!$A$2:$Q$2496,5,TRUE),0)</f>
        <v>Elgin</v>
      </c>
      <c r="E138" t="str">
        <f>IFERROR(VLOOKUP(A138,Progress!$A$2:$Q$2496,17,TRUE),0)</f>
        <v>Completed</v>
      </c>
      <c r="F138" s="2" t="str">
        <f>IFERROR(VLOOKUP(A138,Progress!$A$2:$Q$2496,4,TRUE),0)</f>
        <v>U Channel</v>
      </c>
    </row>
    <row r="139" spans="1:6" x14ac:dyDescent="0.25">
      <c r="A139">
        <v>138</v>
      </c>
      <c r="B139">
        <f>IFERROR(VLOOKUP(A139,Progress!$A$2:$Q$2496,2,TRUE),0)</f>
        <v>-88.288239000000004</v>
      </c>
      <c r="C139">
        <f>IFERROR(VLOOKUP(A139,Progress!$A$2:$Q$2496,3,TRUE),0)</f>
        <v>42.054473999999999</v>
      </c>
      <c r="D139" t="str">
        <f>IFERROR(VLOOKUP(A139,Progress!$A$2:$Q$2496,5,TRUE),0)</f>
        <v>Elgin</v>
      </c>
      <c r="E139" t="str">
        <f>IFERROR(VLOOKUP(A139,Progress!$A$2:$Q$2496,17,TRUE),0)</f>
        <v>Completed</v>
      </c>
      <c r="F139" s="2" t="str">
        <f>IFERROR(VLOOKUP(A139,Progress!$A$2:$Q$2496,4,TRUE),0)</f>
        <v>U Channel</v>
      </c>
    </row>
    <row r="140" spans="1:6" x14ac:dyDescent="0.25">
      <c r="A140">
        <v>139</v>
      </c>
      <c r="B140">
        <f>IFERROR(VLOOKUP(A140,Progress!$A$2:$Q$2496,2,TRUE),0)</f>
        <v>-88.288921000000002</v>
      </c>
      <c r="C140">
        <f>IFERROR(VLOOKUP(A140,Progress!$A$2:$Q$2496,3,TRUE),0)</f>
        <v>42.053863999999997</v>
      </c>
      <c r="D140" t="str">
        <f>IFERROR(VLOOKUP(A140,Progress!$A$2:$Q$2496,5,TRUE),0)</f>
        <v>Elgin</v>
      </c>
      <c r="E140" t="str">
        <f>IFERROR(VLOOKUP(A140,Progress!$A$2:$Q$2496,17,TRUE),0)</f>
        <v>Completed</v>
      </c>
      <c r="F140" s="2" t="str">
        <f>IFERROR(VLOOKUP(A140,Progress!$A$2:$Q$2496,4,TRUE),0)</f>
        <v>Power Line</v>
      </c>
    </row>
    <row r="141" spans="1:6" x14ac:dyDescent="0.25">
      <c r="A141">
        <v>140</v>
      </c>
      <c r="B141">
        <f>IFERROR(VLOOKUP(A141,Progress!$A$2:$Q$2496,2,TRUE),0)</f>
        <v>-88.288605000000004</v>
      </c>
      <c r="C141">
        <f>IFERROR(VLOOKUP(A141,Progress!$A$2:$Q$2496,3,TRUE),0)</f>
        <v>42.053831000000002</v>
      </c>
      <c r="D141" t="str">
        <f>IFERROR(VLOOKUP(A141,Progress!$A$2:$Q$2496,5,TRUE),0)</f>
        <v>Elgin</v>
      </c>
      <c r="E141" t="str">
        <f>IFERROR(VLOOKUP(A141,Progress!$A$2:$Q$2496,17,TRUE),0)</f>
        <v>Somewhat Complete</v>
      </c>
      <c r="F141" s="2" t="str">
        <f>IFERROR(VLOOKUP(A141,Progress!$A$2:$Q$2496,4,TRUE),0)</f>
        <v>Metal Pole</v>
      </c>
    </row>
    <row r="142" spans="1:6" x14ac:dyDescent="0.25">
      <c r="A142">
        <v>141</v>
      </c>
      <c r="B142">
        <f>IFERROR(VLOOKUP(A142,Progress!$A$2:$Q$2496,2,TRUE),0)</f>
        <v>-88.288314</v>
      </c>
      <c r="C142">
        <f>IFERROR(VLOOKUP(A142,Progress!$A$2:$Q$2496,3,TRUE),0)</f>
        <v>42.053877999999997</v>
      </c>
      <c r="D142" t="str">
        <f>IFERROR(VLOOKUP(A142,Progress!$A$2:$Q$2496,5,TRUE),0)</f>
        <v>Elgin</v>
      </c>
      <c r="E142" t="str">
        <f>IFERROR(VLOOKUP(A142,Progress!$A$2:$Q$2496,17,TRUE),0)</f>
        <v>Completed</v>
      </c>
      <c r="F142" s="2" t="str">
        <f>IFERROR(VLOOKUP(A142,Progress!$A$2:$Q$2496,4,TRUE),0)</f>
        <v xml:space="preserve"> U Channel</v>
      </c>
    </row>
    <row r="143" spans="1:6" x14ac:dyDescent="0.25">
      <c r="A143">
        <v>142</v>
      </c>
      <c r="B143">
        <f>IFERROR(VLOOKUP(A143,Progress!$A$2:$Q$2496,2,TRUE),0)</f>
        <v>-88.288234000000003</v>
      </c>
      <c r="C143">
        <f>IFERROR(VLOOKUP(A143,Progress!$A$2:$Q$2496,3,TRUE),0)</f>
        <v>42.053870000000003</v>
      </c>
      <c r="D143" t="str">
        <f>IFERROR(VLOOKUP(A143,Progress!$A$2:$Q$2496,5,TRUE),0)</f>
        <v>Elgin</v>
      </c>
      <c r="E143" t="str">
        <f>IFERROR(VLOOKUP(A143,Progress!$A$2:$Q$2496,17,TRUE),0)</f>
        <v>Completed</v>
      </c>
      <c r="F143" s="2" t="str">
        <f>IFERROR(VLOOKUP(A143,Progress!$A$2:$Q$2496,4,TRUE),0)</f>
        <v>Power Line</v>
      </c>
    </row>
    <row r="144" spans="1:6" x14ac:dyDescent="0.25">
      <c r="A144">
        <v>143</v>
      </c>
      <c r="B144">
        <f>IFERROR(VLOOKUP(A144,Progress!$A$2:$Q$2496,2,TRUE),0)</f>
        <v>-88.288145</v>
      </c>
      <c r="C144">
        <f>IFERROR(VLOOKUP(A144,Progress!$A$2:$Q$2496,3,TRUE),0)</f>
        <v>42.053728999999997</v>
      </c>
      <c r="D144" t="str">
        <f>IFERROR(VLOOKUP(A144,Progress!$A$2:$Q$2496,5,TRUE),0)</f>
        <v>Elgin</v>
      </c>
      <c r="E144" t="str">
        <f>IFERROR(VLOOKUP(A144,Progress!$A$2:$Q$2496,17,TRUE),0)</f>
        <v>Completed</v>
      </c>
      <c r="F144" s="2" t="str">
        <f>IFERROR(VLOOKUP(A144,Progress!$A$2:$Q$2496,4,TRUE),0)</f>
        <v>U Channel</v>
      </c>
    </row>
    <row r="145" spans="1:6" x14ac:dyDescent="0.25">
      <c r="A145">
        <v>144</v>
      </c>
      <c r="B145">
        <f>IFERROR(VLOOKUP(A145,Progress!$A$2:$Q$2496,2,TRUE),0)</f>
        <v>-88.289203000000001</v>
      </c>
      <c r="C145">
        <f>IFERROR(VLOOKUP(A145,Progress!$A$2:$Q$2496,3,TRUE),0)</f>
        <v>42.051304999999999</v>
      </c>
      <c r="D145" t="str">
        <f>IFERROR(VLOOKUP(A145,Progress!$A$2:$Q$2496,5,TRUE),0)</f>
        <v>Elgin</v>
      </c>
      <c r="E145" t="str">
        <f>IFERROR(VLOOKUP(A145,Progress!$A$2:$Q$2496,17,TRUE),0)</f>
        <v>Completed</v>
      </c>
      <c r="F145" s="2" t="str">
        <f>IFERROR(VLOOKUP(A145,Progress!$A$2:$Q$2496,4,TRUE),0)</f>
        <v>U Channel</v>
      </c>
    </row>
    <row r="146" spans="1:6" x14ac:dyDescent="0.25">
      <c r="A146">
        <v>145</v>
      </c>
      <c r="B146">
        <f>IFERROR(VLOOKUP(A146,Progress!$A$2:$Q$2496,2,TRUE),0)</f>
        <v>-88.289157000000003</v>
      </c>
      <c r="C146">
        <f>IFERROR(VLOOKUP(A146,Progress!$A$2:$Q$2496,3,TRUE),0)</f>
        <v>42.051215999999997</v>
      </c>
      <c r="D146" t="str">
        <f>IFERROR(VLOOKUP(A146,Progress!$A$2:$Q$2496,5,TRUE),0)</f>
        <v>Elgin</v>
      </c>
      <c r="E146" t="str">
        <f>IFERROR(VLOOKUP(A146,Progress!$A$2:$Q$2496,17,TRUE),0)</f>
        <v>Somewhat Complete</v>
      </c>
      <c r="F146" s="2" t="str">
        <f>IFERROR(VLOOKUP(A146,Progress!$A$2:$Q$2496,4,TRUE),0)</f>
        <v>U Channel</v>
      </c>
    </row>
    <row r="147" spans="1:6" x14ac:dyDescent="0.25">
      <c r="A147">
        <v>146</v>
      </c>
      <c r="B147">
        <f>IFERROR(VLOOKUP(A147,Progress!$A$2:$Q$2496,2,TRUE),0)</f>
        <v>-88.289236000000002</v>
      </c>
      <c r="C147">
        <f>IFERROR(VLOOKUP(A147,Progress!$A$2:$Q$2496,3,TRUE),0)</f>
        <v>42.050516000000002</v>
      </c>
      <c r="D147" t="str">
        <f>IFERROR(VLOOKUP(A147,Progress!$A$2:$Q$2496,5,TRUE),0)</f>
        <v>Elgin</v>
      </c>
      <c r="E147" t="str">
        <f>IFERROR(VLOOKUP(A147,Progress!$A$2:$Q$2496,17,TRUE),0)</f>
        <v>Incomplete</v>
      </c>
      <c r="F147" s="2" t="str">
        <f>IFERROR(VLOOKUP(A147,Progress!$A$2:$Q$2496,4,TRUE),0)</f>
        <v>Bridge Post</v>
      </c>
    </row>
    <row r="148" spans="1:6" x14ac:dyDescent="0.25">
      <c r="A148">
        <v>147</v>
      </c>
      <c r="B148">
        <f>IFERROR(VLOOKUP(A148,Progress!$A$2:$Q$2496,2,TRUE),0)</f>
        <v>-88.288938000000002</v>
      </c>
      <c r="C148">
        <f>IFERROR(VLOOKUP(A148,Progress!$A$2:$Q$2496,3,TRUE),0)</f>
        <v>42.048214000000002</v>
      </c>
      <c r="D148" t="str">
        <f>IFERROR(VLOOKUP(A148,Progress!$A$2:$Q$2496,5,TRUE),0)</f>
        <v>Elgin</v>
      </c>
      <c r="E148" t="str">
        <f>IFERROR(VLOOKUP(A148,Progress!$A$2:$Q$2496,17,TRUE),0)</f>
        <v>Completed</v>
      </c>
      <c r="F148" s="2" t="str">
        <f>IFERROR(VLOOKUP(A148,Progress!$A$2:$Q$2496,4,TRUE),0)</f>
        <v>U Channel</v>
      </c>
    </row>
    <row r="149" spans="1:6" x14ac:dyDescent="0.25">
      <c r="A149">
        <v>148</v>
      </c>
      <c r="B149">
        <f>IFERROR(VLOOKUP(A149,Progress!$A$2:$Q$2496,2,TRUE),0)</f>
        <v>-88.288854000000001</v>
      </c>
      <c r="C149">
        <f>IFERROR(VLOOKUP(A149,Progress!$A$2:$Q$2496,3,TRUE),0)</f>
        <v>42.048102</v>
      </c>
      <c r="D149" t="str">
        <f>IFERROR(VLOOKUP(A149,Progress!$A$2:$Q$2496,5,TRUE),0)</f>
        <v>Elgin</v>
      </c>
      <c r="E149" t="str">
        <f>IFERROR(VLOOKUP(A149,Progress!$A$2:$Q$2496,17,TRUE),0)</f>
        <v>Completed</v>
      </c>
      <c r="F149" s="2" t="str">
        <f>IFERROR(VLOOKUP(A149,Progress!$A$2:$Q$2496,4,TRUE),0)</f>
        <v>U Channel</v>
      </c>
    </row>
    <row r="150" spans="1:6" x14ac:dyDescent="0.25">
      <c r="A150">
        <v>149</v>
      </c>
      <c r="B150">
        <f>IFERROR(VLOOKUP(A150,Progress!$A$2:$Q$2496,2,TRUE),0)</f>
        <v>-88.286985000000001</v>
      </c>
      <c r="C150">
        <f>IFERROR(VLOOKUP(A150,Progress!$A$2:$Q$2496,3,TRUE),0)</f>
        <v>42.044441999999997</v>
      </c>
      <c r="D150" t="str">
        <f>IFERROR(VLOOKUP(A150,Progress!$A$2:$Q$2496,5,TRUE),0)</f>
        <v>Elgin</v>
      </c>
      <c r="E150" t="str">
        <f>IFERROR(VLOOKUP(A150,Progress!$A$2:$Q$2496,17,TRUE),0)</f>
        <v>Somewhat Complete</v>
      </c>
      <c r="F150" s="2" t="str">
        <f>IFERROR(VLOOKUP(A150,Progress!$A$2:$Q$2496,4,TRUE),0)</f>
        <v>U Channel</v>
      </c>
    </row>
    <row r="151" spans="1:6" x14ac:dyDescent="0.25">
      <c r="A151">
        <v>150</v>
      </c>
      <c r="B151">
        <f>IFERROR(VLOOKUP(A151,Progress!$A$2:$Q$2496,2,TRUE),0)</f>
        <v>-88.286938000000006</v>
      </c>
      <c r="C151">
        <f>IFERROR(VLOOKUP(A151,Progress!$A$2:$Q$2496,3,TRUE),0)</f>
        <v>42.044479000000003</v>
      </c>
      <c r="D151" t="str">
        <f>IFERROR(VLOOKUP(A151,Progress!$A$2:$Q$2496,5,TRUE),0)</f>
        <v>Elgin</v>
      </c>
      <c r="E151" t="str">
        <f>IFERROR(VLOOKUP(A151,Progress!$A$2:$Q$2496,17,TRUE),0)</f>
        <v>Somewhat Complete</v>
      </c>
      <c r="F151" s="2" t="str">
        <f>IFERROR(VLOOKUP(A151,Progress!$A$2:$Q$2496,4,TRUE),0)</f>
        <v>U Channel</v>
      </c>
    </row>
    <row r="152" spans="1:6" x14ac:dyDescent="0.25">
      <c r="A152">
        <v>151</v>
      </c>
      <c r="B152">
        <f>IFERROR(VLOOKUP(A152,Progress!$A$2:$Q$2496,2,TRUE),0)</f>
        <v>-88.286926384826998</v>
      </c>
      <c r="C152">
        <f>IFERROR(VLOOKUP(A152,Progress!$A$2:$Q$2496,3,TRUE),0)</f>
        <v>42.044124762217898</v>
      </c>
      <c r="D152" t="str">
        <f>IFERROR(VLOOKUP(A152,Progress!$A$2:$Q$2496,5,TRUE),0)</f>
        <v>Elgin</v>
      </c>
      <c r="E152" t="str">
        <f>IFERROR(VLOOKUP(A152,Progress!$A$2:$Q$2496,17,TRUE),0)</f>
        <v>Incomplete</v>
      </c>
      <c r="F152" s="2" t="str">
        <f>IFERROR(VLOOKUP(A152,Progress!$A$2:$Q$2496,4,TRUE),0)</f>
        <v xml:space="preserve"> U Channel</v>
      </c>
    </row>
    <row r="153" spans="1:6" x14ac:dyDescent="0.25">
      <c r="A153">
        <v>152</v>
      </c>
      <c r="B153">
        <f>IFERROR(VLOOKUP(A153,Progress!$A$2:$Q$2496,2,TRUE),0)</f>
        <v>-88.286969895217396</v>
      </c>
      <c r="C153">
        <f>IFERROR(VLOOKUP(A153,Progress!$A$2:$Q$2496,3,TRUE),0)</f>
        <v>42.043839403396902</v>
      </c>
      <c r="D153" t="str">
        <f>IFERROR(VLOOKUP(A153,Progress!$A$2:$Q$2496,5,TRUE),0)</f>
        <v>Elgin</v>
      </c>
      <c r="E153" t="str">
        <f>IFERROR(VLOOKUP(A153,Progress!$A$2:$Q$2496,17,TRUE),0)</f>
        <v>Incomplete</v>
      </c>
      <c r="F153" s="2" t="str">
        <f>IFERROR(VLOOKUP(A153,Progress!$A$2:$Q$2496,4,TRUE),0)</f>
        <v xml:space="preserve"> Square Post</v>
      </c>
    </row>
    <row r="154" spans="1:6" x14ac:dyDescent="0.25">
      <c r="A154">
        <v>153</v>
      </c>
      <c r="B154">
        <f>IFERROR(VLOOKUP(A154,Progress!$A$2:$Q$2496,2,TRUE),0)</f>
        <v>-88.288764999999998</v>
      </c>
      <c r="C154">
        <f>IFERROR(VLOOKUP(A154,Progress!$A$2:$Q$2496,3,TRUE),0)</f>
        <v>42.042121999999999</v>
      </c>
      <c r="D154" t="str">
        <f>IFERROR(VLOOKUP(A154,Progress!$A$2:$Q$2496,5,TRUE),0)</f>
        <v>Elgin</v>
      </c>
      <c r="E154" t="str">
        <f>IFERROR(VLOOKUP(A154,Progress!$A$2:$Q$2496,17,TRUE),0)</f>
        <v>Completed</v>
      </c>
      <c r="F154" s="2" t="str">
        <f>IFERROR(VLOOKUP(A154,Progress!$A$2:$Q$2496,4,TRUE),0)</f>
        <v>Light Pole</v>
      </c>
    </row>
    <row r="155" spans="1:6" x14ac:dyDescent="0.25">
      <c r="A155">
        <v>154</v>
      </c>
      <c r="B155">
        <f>IFERROR(VLOOKUP(A155,Progress!$A$2:$Q$2496,2,TRUE),0)</f>
        <v>-88.288389512872499</v>
      </c>
      <c r="C155">
        <f>IFERROR(VLOOKUP(A155,Progress!$A$2:$Q$2496,3,TRUE),0)</f>
        <v>42.041890828567396</v>
      </c>
      <c r="D155" t="str">
        <f>IFERROR(VLOOKUP(A155,Progress!$A$2:$Q$2496,5,TRUE),0)</f>
        <v>Elgin</v>
      </c>
      <c r="E155" t="str">
        <f>IFERROR(VLOOKUP(A155,Progress!$A$2:$Q$2496,17,TRUE),0)</f>
        <v>Completed</v>
      </c>
      <c r="F155" s="2" t="str">
        <f>IFERROR(VLOOKUP(A155,Progress!$A$2:$Q$2496,4,TRUE),0)</f>
        <v>Light Pole</v>
      </c>
    </row>
    <row r="156" spans="1:6" x14ac:dyDescent="0.25">
      <c r="A156">
        <v>155</v>
      </c>
      <c r="B156">
        <f>IFERROR(VLOOKUP(A156,Progress!$A$2:$Q$2496,2,TRUE),0)</f>
        <v>-88.287556914999996</v>
      </c>
      <c r="C156">
        <f>IFERROR(VLOOKUP(A156,Progress!$A$2:$Q$2496,3,TRUE),0)</f>
        <v>42.041933178999997</v>
      </c>
      <c r="D156" t="str">
        <f>IFERROR(VLOOKUP(A156,Progress!$A$2:$Q$2496,5,TRUE),0)</f>
        <v>Elgin</v>
      </c>
      <c r="E156" t="str">
        <f>IFERROR(VLOOKUP(A156,Progress!$A$2:$Q$2496,17,TRUE),0)</f>
        <v>Completed</v>
      </c>
      <c r="F156" s="2" t="str">
        <f>IFERROR(VLOOKUP(A156,Progress!$A$2:$Q$2496,4,TRUE),0)</f>
        <v xml:space="preserve"> U Channel</v>
      </c>
    </row>
    <row r="157" spans="1:6" x14ac:dyDescent="0.25">
      <c r="A157">
        <v>156</v>
      </c>
      <c r="B157">
        <f>IFERROR(VLOOKUP(A157,Progress!$A$2:$Q$2496,2,TRUE),0)</f>
        <v>-88.287002804274394</v>
      </c>
      <c r="C157">
        <f>IFERROR(VLOOKUP(A157,Progress!$A$2:$Q$2496,3,TRUE),0)</f>
        <v>42.041906753442397</v>
      </c>
      <c r="D157" t="str">
        <f>IFERROR(VLOOKUP(A157,Progress!$A$2:$Q$2496,5,TRUE),0)</f>
        <v>Elgin</v>
      </c>
      <c r="E157" t="str">
        <f>IFERROR(VLOOKUP(A157,Progress!$A$2:$Q$2496,17,TRUE),0)</f>
        <v>Completed</v>
      </c>
      <c r="F157" s="2" t="str">
        <f>IFERROR(VLOOKUP(A157,Progress!$A$2:$Q$2496,4,TRUE),0)</f>
        <v xml:space="preserve"> Square Post</v>
      </c>
    </row>
    <row r="158" spans="1:6" x14ac:dyDescent="0.25">
      <c r="A158">
        <v>157</v>
      </c>
      <c r="B158">
        <f>IFERROR(VLOOKUP(A158,Progress!$A$2:$Q$2496,2,TRUE),0)</f>
        <v>-88.287021585999994</v>
      </c>
      <c r="C158">
        <f>IFERROR(VLOOKUP(A158,Progress!$A$2:$Q$2496,3,TRUE),0)</f>
        <v>42.041567071999999</v>
      </c>
      <c r="D158" t="str">
        <f>IFERROR(VLOOKUP(A158,Progress!$A$2:$Q$2496,5,TRUE),0)</f>
        <v>Elgin</v>
      </c>
      <c r="E158" t="str">
        <f>IFERROR(VLOOKUP(A158,Progress!$A$2:$Q$2496,17,TRUE),0)</f>
        <v>Completed</v>
      </c>
      <c r="F158" s="2" t="str">
        <f>IFERROR(VLOOKUP(A158,Progress!$A$2:$Q$2496,4,TRUE),0)</f>
        <v xml:space="preserve"> Square Post</v>
      </c>
    </row>
    <row r="159" spans="1:6" x14ac:dyDescent="0.25">
      <c r="A159">
        <v>158</v>
      </c>
      <c r="B159">
        <f>IFERROR(VLOOKUP(A159,Progress!$A$2:$Q$2496,2,TRUE),0)</f>
        <v>-88.287686693236907</v>
      </c>
      <c r="C159">
        <f>IFERROR(VLOOKUP(A159,Progress!$A$2:$Q$2496,3,TRUE),0)</f>
        <v>42.041570753237103</v>
      </c>
      <c r="D159" t="str">
        <f>IFERROR(VLOOKUP(A159,Progress!$A$2:$Q$2496,5,TRUE),0)</f>
        <v>Elgin</v>
      </c>
      <c r="E159" t="str">
        <f>IFERROR(VLOOKUP(A159,Progress!$A$2:$Q$2496,17,TRUE),0)</f>
        <v>Completed</v>
      </c>
      <c r="F159" s="2" t="str">
        <f>IFERROR(VLOOKUP(A159,Progress!$A$2:$Q$2496,4,TRUE),0)</f>
        <v xml:space="preserve"> U Channel</v>
      </c>
    </row>
    <row r="160" spans="1:6" x14ac:dyDescent="0.25">
      <c r="A160">
        <v>159</v>
      </c>
      <c r="B160">
        <f>IFERROR(VLOOKUP(A160,Progress!$A$2:$Q$2496,2,TRUE),0)</f>
        <v>-88.287809723985703</v>
      </c>
      <c r="C160">
        <f>IFERROR(VLOOKUP(A160,Progress!$A$2:$Q$2496,3,TRUE),0)</f>
        <v>42.041573779734499</v>
      </c>
      <c r="D160" t="str">
        <f>IFERROR(VLOOKUP(A160,Progress!$A$2:$Q$2496,5,TRUE),0)</f>
        <v>Elgin</v>
      </c>
      <c r="E160" t="str">
        <f>IFERROR(VLOOKUP(A160,Progress!$A$2:$Q$2496,17,TRUE),0)</f>
        <v>Completed</v>
      </c>
      <c r="F160" s="2" t="str">
        <f>IFERROR(VLOOKUP(A160,Progress!$A$2:$Q$2496,4,TRUE),0)</f>
        <v xml:space="preserve"> U Channel</v>
      </c>
    </row>
    <row r="161" spans="1:6" x14ac:dyDescent="0.25">
      <c r="A161">
        <v>160</v>
      </c>
      <c r="B161">
        <f>IFERROR(VLOOKUP(A161,Progress!$A$2:$Q$2496,2,TRUE),0)</f>
        <v>-88.288730000000001</v>
      </c>
      <c r="C161">
        <f>IFERROR(VLOOKUP(A161,Progress!$A$2:$Q$2496,3,TRUE),0)</f>
        <v>42.041713000000001</v>
      </c>
      <c r="D161" t="str">
        <f>IFERROR(VLOOKUP(A161,Progress!$A$2:$Q$2496,5,TRUE),0)</f>
        <v>Elgin</v>
      </c>
      <c r="E161" t="str">
        <f>IFERROR(VLOOKUP(A161,Progress!$A$2:$Q$2496,17,TRUE),0)</f>
        <v>Completed</v>
      </c>
      <c r="F161" s="2" t="str">
        <f>IFERROR(VLOOKUP(A161,Progress!$A$2:$Q$2496,4,TRUE),0)</f>
        <v>Light Pole</v>
      </c>
    </row>
    <row r="162" spans="1:6" x14ac:dyDescent="0.25">
      <c r="A162">
        <v>161</v>
      </c>
      <c r="B162">
        <f>IFERROR(VLOOKUP(A162,Progress!$A$2:$Q$2496,2,TRUE),0)</f>
        <v>-88.288667000000004</v>
      </c>
      <c r="C162">
        <f>IFERROR(VLOOKUP(A162,Progress!$A$2:$Q$2496,3,TRUE),0)</f>
        <v>42.041702000000001</v>
      </c>
      <c r="D162" t="str">
        <f>IFERROR(VLOOKUP(A162,Progress!$A$2:$Q$2496,5,TRUE),0)</f>
        <v>Elgin</v>
      </c>
      <c r="E162" t="str">
        <f>IFERROR(VLOOKUP(A162,Progress!$A$2:$Q$2496,17,TRUE),0)</f>
        <v>Completed</v>
      </c>
      <c r="F162" s="2" t="str">
        <f>IFERROR(VLOOKUP(A162,Progress!$A$2:$Q$2496,4,TRUE),0)</f>
        <v>Square Post</v>
      </c>
    </row>
    <row r="163" spans="1:6" x14ac:dyDescent="0.25">
      <c r="A163">
        <v>162</v>
      </c>
      <c r="B163">
        <f>IFERROR(VLOOKUP(A163,Progress!$A$2:$Q$2496,2,TRUE),0)</f>
        <v>-88.287661693999993</v>
      </c>
      <c r="C163">
        <f>IFERROR(VLOOKUP(A163,Progress!$A$2:$Q$2496,3,TRUE),0)</f>
        <v>42.040203810000001</v>
      </c>
      <c r="D163" t="str">
        <f>IFERROR(VLOOKUP(A163,Progress!$A$2:$Q$2496,5,TRUE),0)</f>
        <v>Elgin</v>
      </c>
      <c r="E163" t="str">
        <f>IFERROR(VLOOKUP(A163,Progress!$A$2:$Q$2496,17,TRUE),0)</f>
        <v>Completed</v>
      </c>
      <c r="F163" s="2" t="str">
        <f>IFERROR(VLOOKUP(A163,Progress!$A$2:$Q$2496,4,TRUE),0)</f>
        <v xml:space="preserve"> U Channel</v>
      </c>
    </row>
    <row r="164" spans="1:6" x14ac:dyDescent="0.25">
      <c r="A164">
        <v>163</v>
      </c>
      <c r="B164">
        <f>IFERROR(VLOOKUP(A164,Progress!$A$2:$Q$2496,2,TRUE),0)</f>
        <v>-88.286274554000002</v>
      </c>
      <c r="C164">
        <f>IFERROR(VLOOKUP(A164,Progress!$A$2:$Q$2496,3,TRUE),0)</f>
        <v>42.038240379000001</v>
      </c>
      <c r="D164" t="str">
        <f>IFERROR(VLOOKUP(A164,Progress!$A$2:$Q$2496,5,TRUE),0)</f>
        <v>Elgin</v>
      </c>
      <c r="E164" t="str">
        <f>IFERROR(VLOOKUP(A164,Progress!$A$2:$Q$2496,17,TRUE),0)</f>
        <v>Completed</v>
      </c>
      <c r="F164" s="2" t="str">
        <f>IFERROR(VLOOKUP(A164,Progress!$A$2:$Q$2496,4,TRUE),0)</f>
        <v xml:space="preserve"> U Channel or Light Pole</v>
      </c>
    </row>
    <row r="165" spans="1:6" x14ac:dyDescent="0.25">
      <c r="A165">
        <v>164</v>
      </c>
      <c r="B165">
        <f>IFERROR(VLOOKUP(A165,Progress!$A$2:$Q$2496,2,TRUE),0)</f>
        <v>-88.286062000000001</v>
      </c>
      <c r="C165">
        <f>IFERROR(VLOOKUP(A165,Progress!$A$2:$Q$2496,3,TRUE),0)</f>
        <v>42.037999999999997</v>
      </c>
      <c r="D165" t="str">
        <f>IFERROR(VLOOKUP(A165,Progress!$A$2:$Q$2496,5,TRUE),0)</f>
        <v>Elgin</v>
      </c>
      <c r="E165" t="str">
        <f>IFERROR(VLOOKUP(A165,Progress!$A$2:$Q$2496,17,TRUE),0)</f>
        <v>Completed</v>
      </c>
      <c r="F165" s="2" t="str">
        <f>IFERROR(VLOOKUP(A165,Progress!$A$2:$Q$2496,4,TRUE),0)</f>
        <v>U Channel</v>
      </c>
    </row>
    <row r="166" spans="1:6" x14ac:dyDescent="0.25">
      <c r="A166">
        <v>165</v>
      </c>
      <c r="B166">
        <f>IFERROR(VLOOKUP(A166,Progress!$A$2:$Q$2496,2,TRUE),0)</f>
        <v>-88.285047925976599</v>
      </c>
      <c r="C166">
        <f>IFERROR(VLOOKUP(A166,Progress!$A$2:$Q$2496,3,TRUE),0)</f>
        <v>42.036669377708499</v>
      </c>
      <c r="D166" t="str">
        <f>IFERROR(VLOOKUP(A166,Progress!$A$2:$Q$2496,5,TRUE),0)</f>
        <v>Elgin</v>
      </c>
      <c r="E166" t="str">
        <f>IFERROR(VLOOKUP(A166,Progress!$A$2:$Q$2496,17,TRUE),0)</f>
        <v>Somewhat Complete</v>
      </c>
      <c r="F166" s="2" t="str">
        <f>IFERROR(VLOOKUP(A166,Progress!$A$2:$Q$2496,4,TRUE),0)</f>
        <v xml:space="preserve"> U Channel</v>
      </c>
    </row>
    <row r="167" spans="1:6" x14ac:dyDescent="0.25">
      <c r="A167">
        <v>166</v>
      </c>
      <c r="B167">
        <f>IFERROR(VLOOKUP(A167,Progress!$A$2:$Q$2496,2,TRUE),0)</f>
        <v>-88.282898578794999</v>
      </c>
      <c r="C167">
        <f>IFERROR(VLOOKUP(A167,Progress!$A$2:$Q$2496,3,TRUE),0)</f>
        <v>42.034385438807597</v>
      </c>
      <c r="D167" t="str">
        <f>IFERROR(VLOOKUP(A167,Progress!$A$2:$Q$2496,5,TRUE),0)</f>
        <v>FPDKC</v>
      </c>
      <c r="E167" t="str">
        <f>IFERROR(VLOOKUP(A167,Progress!$A$2:$Q$2496,17,TRUE),0)</f>
        <v>Somewhat Complete</v>
      </c>
      <c r="F167" s="2" t="str">
        <f>IFERROR(VLOOKUP(A167,Progress!$A$2:$Q$2496,4,TRUE),0)</f>
        <v xml:space="preserve"> U Channel</v>
      </c>
    </row>
    <row r="168" spans="1:6" x14ac:dyDescent="0.25">
      <c r="A168">
        <v>167</v>
      </c>
      <c r="B168">
        <f>IFERROR(VLOOKUP(A168,Progress!$A$2:$Q$2496,2,TRUE),0)</f>
        <v>-88.279915164000002</v>
      </c>
      <c r="C168">
        <f>IFERROR(VLOOKUP(A168,Progress!$A$2:$Q$2496,3,TRUE),0)</f>
        <v>42.031139879000001</v>
      </c>
      <c r="D168" t="str">
        <f>IFERROR(VLOOKUP(A168,Progress!$A$2:$Q$2496,5,TRUE),0)</f>
        <v>FPDKC</v>
      </c>
      <c r="E168" t="str">
        <f>IFERROR(VLOOKUP(A168,Progress!$A$2:$Q$2496,17,TRUE),0)</f>
        <v>Incomplete</v>
      </c>
      <c r="F168" s="2" t="str">
        <f>IFERROR(VLOOKUP(A168,Progress!$A$2:$Q$2496,4,TRUE),0)</f>
        <v xml:space="preserve"> U Channel</v>
      </c>
    </row>
    <row r="169" spans="1:6" x14ac:dyDescent="0.25">
      <c r="A169">
        <v>168</v>
      </c>
      <c r="B169">
        <f>IFERROR(VLOOKUP(A169,Progress!$A$2:$Q$2496,2,TRUE),0)</f>
        <v>-88.278829999999999</v>
      </c>
      <c r="C169">
        <f>IFERROR(VLOOKUP(A169,Progress!$A$2:$Q$2496,3,TRUE),0)</f>
        <v>42.029941999999998</v>
      </c>
      <c r="D169" t="str">
        <f>IFERROR(VLOOKUP(A169,Progress!$A$2:$Q$2496,5,TRUE),0)</f>
        <v>FPDKC</v>
      </c>
      <c r="E169" t="str">
        <f>IFERROR(VLOOKUP(A169,Progress!$A$2:$Q$2496,17,TRUE),0)</f>
        <v>Somewhat Complete</v>
      </c>
      <c r="F169" s="2" t="str">
        <f>IFERROR(VLOOKUP(A169,Progress!$A$2:$Q$2496,4,TRUE),0)</f>
        <v>Metal Pole</v>
      </c>
    </row>
    <row r="170" spans="1:6" x14ac:dyDescent="0.25">
      <c r="A170">
        <v>169</v>
      </c>
      <c r="B170">
        <f>IFERROR(VLOOKUP(A170,Progress!$A$2:$Q$2496,2,TRUE),0)</f>
        <v>-88.278846000000001</v>
      </c>
      <c r="C170">
        <f>IFERROR(VLOOKUP(A170,Progress!$A$2:$Q$2496,3,TRUE),0)</f>
        <v>42.029954000000103</v>
      </c>
      <c r="D170" t="str">
        <f>IFERROR(VLOOKUP(A170,Progress!$A$2:$Q$2496,5,TRUE),0)</f>
        <v>FPDKC</v>
      </c>
      <c r="E170" t="str">
        <f>IFERROR(VLOOKUP(A170,Progress!$A$2:$Q$2496,17,TRUE),0)</f>
        <v>Completed</v>
      </c>
      <c r="F170" s="2" t="str">
        <f>IFERROR(VLOOKUP(A170,Progress!$A$2:$Q$2496,4,TRUE),0)</f>
        <v xml:space="preserve"> Thick Wood Post</v>
      </c>
    </row>
    <row r="171" spans="1:6" x14ac:dyDescent="0.25">
      <c r="A171">
        <v>170</v>
      </c>
      <c r="B171">
        <f>IFERROR(VLOOKUP(A171,Progress!$A$2:$Q$2496,2,TRUE),0)</f>
        <v>-88.279865000000001</v>
      </c>
      <c r="C171">
        <f>IFERROR(VLOOKUP(A171,Progress!$A$2:$Q$2496,3,TRUE),0)</f>
        <v>42.029364000000001</v>
      </c>
      <c r="D171" t="str">
        <f>IFERROR(VLOOKUP(A171,Progress!$A$2:$Q$2496,5,TRUE),0)</f>
        <v>Elgin</v>
      </c>
      <c r="E171" t="str">
        <f>IFERROR(VLOOKUP(A171,Progress!$A$2:$Q$2496,17,TRUE),0)</f>
        <v>Incomplete</v>
      </c>
      <c r="F171" s="2" t="str">
        <f>IFERROR(VLOOKUP(A171,Progress!$A$2:$Q$2496,4,TRUE),0)</f>
        <v>U Channel</v>
      </c>
    </row>
    <row r="172" spans="1:6" x14ac:dyDescent="0.25">
      <c r="A172">
        <v>171</v>
      </c>
      <c r="B172">
        <f>IFERROR(VLOOKUP(A172,Progress!$A$2:$Q$2496,2,TRUE),0)</f>
        <v>-88.278671000000003</v>
      </c>
      <c r="C172">
        <f>IFERROR(VLOOKUP(A172,Progress!$A$2:$Q$2496,3,TRUE),0)</f>
        <v>42.029814000000002</v>
      </c>
      <c r="D172" t="str">
        <f>IFERROR(VLOOKUP(A172,Progress!$A$2:$Q$2496,5,TRUE),0)</f>
        <v>Elgin</v>
      </c>
      <c r="E172" t="str">
        <f>IFERROR(VLOOKUP(A172,Progress!$A$2:$Q$2496,17,TRUE),0)</f>
        <v>Incomplete</v>
      </c>
      <c r="F172" s="2" t="str">
        <f>IFERROR(VLOOKUP(A172,Progress!$A$2:$Q$2496,4,TRUE),0)</f>
        <v>U Channel</v>
      </c>
    </row>
    <row r="173" spans="1:6" x14ac:dyDescent="0.25">
      <c r="A173">
        <v>172</v>
      </c>
      <c r="B173">
        <f>IFERROR(VLOOKUP(A173,Progress!$A$2:$Q$2496,2,TRUE),0)</f>
        <v>-88.278861000000006</v>
      </c>
      <c r="C173">
        <f>IFERROR(VLOOKUP(A173,Progress!$A$2:$Q$2496,3,TRUE),0)</f>
        <v>42.029909000000004</v>
      </c>
      <c r="D173" t="str">
        <f>IFERROR(VLOOKUP(A173,Progress!$A$2:$Q$2496,5,TRUE),0)</f>
        <v>Elgin</v>
      </c>
      <c r="E173" t="str">
        <f>IFERROR(VLOOKUP(A173,Progress!$A$2:$Q$2496,17,TRUE),0)</f>
        <v>Incomplete</v>
      </c>
      <c r="F173" s="2" t="str">
        <f>IFERROR(VLOOKUP(A173,Progress!$A$2:$Q$2496,4,TRUE),0)</f>
        <v>U Channel</v>
      </c>
    </row>
    <row r="174" spans="1:6" x14ac:dyDescent="0.25">
      <c r="A174">
        <v>173</v>
      </c>
      <c r="B174">
        <f>IFERROR(VLOOKUP(A174,Progress!$A$2:$Q$2496,2,TRUE),0)</f>
        <v>-88.278109000000001</v>
      </c>
      <c r="C174">
        <f>IFERROR(VLOOKUP(A174,Progress!$A$2:$Q$2496,3,TRUE),0)</f>
        <v>42.030213000000003</v>
      </c>
      <c r="D174" t="str">
        <f>IFERROR(VLOOKUP(A174,Progress!$A$2:$Q$2496,5,TRUE),0)</f>
        <v>Elgin</v>
      </c>
      <c r="E174" t="str">
        <f>IFERROR(VLOOKUP(A174,Progress!$A$2:$Q$2496,17,TRUE),0)</f>
        <v>Incomplete</v>
      </c>
      <c r="F174" s="2" t="str">
        <f>IFERROR(VLOOKUP(A174,Progress!$A$2:$Q$2496,4,TRUE),0)</f>
        <v>U Channel</v>
      </c>
    </row>
    <row r="175" spans="1:6" x14ac:dyDescent="0.25">
      <c r="A175">
        <v>174</v>
      </c>
      <c r="B175">
        <f>IFERROR(VLOOKUP(A175,Progress!$A$2:$Q$2496,2,TRUE),0)</f>
        <v>-88.2786708</v>
      </c>
      <c r="C175">
        <f>IFERROR(VLOOKUP(A175,Progress!$A$2:$Q$2496,3,TRUE),0)</f>
        <v>42.029813699999998</v>
      </c>
      <c r="D175" t="str">
        <f>IFERROR(VLOOKUP(A175,Progress!$A$2:$Q$2496,5,TRUE),0)</f>
        <v>FPDKC</v>
      </c>
      <c r="E175" t="str">
        <f>IFERROR(VLOOKUP(A175,Progress!$A$2:$Q$2496,17,TRUE),0)</f>
        <v>Somewhat Complete</v>
      </c>
      <c r="F175" s="2" t="str">
        <f>IFERROR(VLOOKUP(A175,Progress!$A$2:$Q$2496,4,TRUE),0)</f>
        <v>Square Post</v>
      </c>
    </row>
    <row r="176" spans="1:6" x14ac:dyDescent="0.25">
      <c r="A176">
        <v>175</v>
      </c>
      <c r="B176">
        <f>IFERROR(VLOOKUP(A176,Progress!$A$2:$Q$2496,2,TRUE),0)</f>
        <v>-88.278709000000006</v>
      </c>
      <c r="C176">
        <f>IFERROR(VLOOKUP(A176,Progress!$A$2:$Q$2496,3,TRUE),0)</f>
        <v>42.029741999999999</v>
      </c>
      <c r="D176" t="str">
        <f>IFERROR(VLOOKUP(A176,Progress!$A$2:$Q$2496,5,TRUE),0)</f>
        <v>FPDKC</v>
      </c>
      <c r="E176" t="str">
        <f>IFERROR(VLOOKUP(A176,Progress!$A$2:$Q$2496,17,TRUE),0)</f>
        <v>Incomplete</v>
      </c>
      <c r="F176" s="2" t="str">
        <f>IFERROR(VLOOKUP(A176,Progress!$A$2:$Q$2496,4,TRUE),0)</f>
        <v>U Channel</v>
      </c>
    </row>
    <row r="177" spans="1:6" x14ac:dyDescent="0.25">
      <c r="A177">
        <v>176</v>
      </c>
      <c r="B177">
        <f>IFERROR(VLOOKUP(A177,Progress!$A$2:$Q$2496,2,TRUE),0)</f>
        <v>-88.275797999999995</v>
      </c>
      <c r="C177">
        <f>IFERROR(VLOOKUP(A177,Progress!$A$2:$Q$2496,3,TRUE),0)</f>
        <v>42.025691999999999</v>
      </c>
      <c r="D177" t="str">
        <f>IFERROR(VLOOKUP(A177,Progress!$A$2:$Q$2496,5,TRUE),0)</f>
        <v>FPDKC</v>
      </c>
      <c r="E177" t="str">
        <f>IFERROR(VLOOKUP(A177,Progress!$A$2:$Q$2496,17,TRUE),0)</f>
        <v>Incomplete</v>
      </c>
      <c r="F177" s="2" t="str">
        <f>IFERROR(VLOOKUP(A177,Progress!$A$2:$Q$2496,4,TRUE),0)</f>
        <v>U Channel</v>
      </c>
    </row>
    <row r="178" spans="1:6" x14ac:dyDescent="0.25">
      <c r="A178">
        <v>177</v>
      </c>
      <c r="B178">
        <f>IFERROR(VLOOKUP(A178,Progress!$A$2:$Q$2496,2,TRUE),0)</f>
        <v>-88.274566318017904</v>
      </c>
      <c r="C178">
        <f>IFERROR(VLOOKUP(A178,Progress!$A$2:$Q$2496,3,TRUE),0)</f>
        <v>42.021959750178297</v>
      </c>
      <c r="D178" t="str">
        <f>IFERROR(VLOOKUP(A178,Progress!$A$2:$Q$2496,5,TRUE),0)</f>
        <v>FPDKC</v>
      </c>
      <c r="E178" t="str">
        <f>IFERROR(VLOOKUP(A178,Progress!$A$2:$Q$2496,17,TRUE),0)</f>
        <v>Incomplete</v>
      </c>
      <c r="F178" s="2" t="str">
        <f>IFERROR(VLOOKUP(A178,Progress!$A$2:$Q$2496,4,TRUE),0)</f>
        <v>U Channel</v>
      </c>
    </row>
    <row r="179" spans="1:6" x14ac:dyDescent="0.25">
      <c r="A179">
        <v>178</v>
      </c>
      <c r="B179">
        <f>IFERROR(VLOOKUP(A179,Progress!$A$2:$Q$2496,2,TRUE),0)</f>
        <v>-88.273015000000001</v>
      </c>
      <c r="C179">
        <f>IFERROR(VLOOKUP(A179,Progress!$A$2:$Q$2496,3,TRUE),0)</f>
        <v>42.016658</v>
      </c>
      <c r="D179" t="str">
        <f>IFERROR(VLOOKUP(A179,Progress!$A$2:$Q$2496,5,TRUE),0)</f>
        <v>FPDKC</v>
      </c>
      <c r="E179" t="str">
        <f>IFERROR(VLOOKUP(A179,Progress!$A$2:$Q$2496,17,TRUE),0)</f>
        <v>Completed</v>
      </c>
      <c r="F179" s="2" t="str">
        <f>IFERROR(VLOOKUP(A179,Progress!$A$2:$Q$2496,4,TRUE),0)</f>
        <v>U Channel</v>
      </c>
    </row>
    <row r="180" spans="1:6" x14ac:dyDescent="0.25">
      <c r="A180">
        <v>179</v>
      </c>
      <c r="B180">
        <f>IFERROR(VLOOKUP(A180,Progress!$A$2:$Q$2496,2,TRUE),0)</f>
        <v>-88.272987000000001</v>
      </c>
      <c r="C180">
        <f>IFERROR(VLOOKUP(A180,Progress!$A$2:$Q$2496,3,TRUE),0)</f>
        <v>42.016544000000003</v>
      </c>
      <c r="D180" t="str">
        <f>IFERROR(VLOOKUP(A180,Progress!$A$2:$Q$2496,5,TRUE),0)</f>
        <v>FPDKC</v>
      </c>
      <c r="E180" t="str">
        <f>IFERROR(VLOOKUP(A180,Progress!$A$2:$Q$2496,17,TRUE),0)</f>
        <v>Completed</v>
      </c>
      <c r="F180" s="2" t="str">
        <f>IFERROR(VLOOKUP(A180,Progress!$A$2:$Q$2496,4,TRUE),0)</f>
        <v>U Channel</v>
      </c>
    </row>
    <row r="181" spans="1:6" x14ac:dyDescent="0.25">
      <c r="A181">
        <v>180</v>
      </c>
      <c r="B181">
        <f>IFERROR(VLOOKUP(A181,Progress!$A$2:$Q$2496,2,TRUE),0)</f>
        <v>-88.273140999999995</v>
      </c>
      <c r="C181">
        <f>IFERROR(VLOOKUP(A181,Progress!$A$2:$Q$2496,3,TRUE),0)</f>
        <v>42.015917000000002</v>
      </c>
      <c r="D181" t="str">
        <f>IFERROR(VLOOKUP(A181,Progress!$A$2:$Q$2496,5,TRUE),0)</f>
        <v>FPDKC</v>
      </c>
      <c r="E181" t="str">
        <f>IFERROR(VLOOKUP(A181,Progress!$A$2:$Q$2496,17,TRUE),0)</f>
        <v>Completed</v>
      </c>
      <c r="F181" s="2" t="str">
        <f>IFERROR(VLOOKUP(A181,Progress!$A$2:$Q$2496,4,TRUE),0)</f>
        <v>U Channel</v>
      </c>
    </row>
    <row r="182" spans="1:6" x14ac:dyDescent="0.25">
      <c r="A182">
        <v>181</v>
      </c>
      <c r="B182">
        <f>IFERROR(VLOOKUP(A182,Progress!$A$2:$Q$2496,2,TRUE),0)</f>
        <v>-88.273477999999997</v>
      </c>
      <c r="C182">
        <f>IFERROR(VLOOKUP(A182,Progress!$A$2:$Q$2496,3,TRUE),0)</f>
        <v>42.015676999999997</v>
      </c>
      <c r="D182" t="str">
        <f>IFERROR(VLOOKUP(A182,Progress!$A$2:$Q$2496,5,TRUE),0)</f>
        <v>FPDKC</v>
      </c>
      <c r="E182" t="str">
        <f>IFERROR(VLOOKUP(A182,Progress!$A$2:$Q$2496,17,TRUE),0)</f>
        <v>Completed</v>
      </c>
      <c r="F182" s="2" t="str">
        <f>IFERROR(VLOOKUP(A182,Progress!$A$2:$Q$2496,4,TRUE),0)</f>
        <v>U Channel</v>
      </c>
    </row>
    <row r="183" spans="1:6" x14ac:dyDescent="0.25">
      <c r="A183">
        <v>182</v>
      </c>
      <c r="B183">
        <f>IFERROR(VLOOKUP(A183,Progress!$A$2:$Q$2496,2,TRUE),0)</f>
        <v>-88.273858000000004</v>
      </c>
      <c r="C183">
        <f>IFERROR(VLOOKUP(A183,Progress!$A$2:$Q$2496,3,TRUE),0)</f>
        <v>42.015287000000001</v>
      </c>
      <c r="D183" t="str">
        <f>IFERROR(VLOOKUP(A183,Progress!$A$2:$Q$2496,5,TRUE),0)</f>
        <v>FPDKC</v>
      </c>
      <c r="E183" t="str">
        <f>IFERROR(VLOOKUP(A183,Progress!$A$2:$Q$2496,17,TRUE),0)</f>
        <v>Somewhat Complete</v>
      </c>
      <c r="F183" s="2" t="str">
        <f>IFERROR(VLOOKUP(A183,Progress!$A$2:$Q$2496,4,TRUE),0)</f>
        <v>U Channel</v>
      </c>
    </row>
    <row r="184" spans="1:6" x14ac:dyDescent="0.25">
      <c r="A184">
        <v>183</v>
      </c>
      <c r="B184">
        <f>IFERROR(VLOOKUP(A184,Progress!$A$2:$Q$2496,2,TRUE),0)</f>
        <v>-88.273878999999994</v>
      </c>
      <c r="C184">
        <f>IFERROR(VLOOKUP(A184,Progress!$A$2:$Q$2496,3,TRUE),0)</f>
        <v>42.015148000000003</v>
      </c>
      <c r="D184" t="str">
        <f>IFERROR(VLOOKUP(A184,Progress!$A$2:$Q$2496,5,TRUE),0)</f>
        <v>FPDKC</v>
      </c>
      <c r="E184" t="str">
        <f>IFERROR(VLOOKUP(A184,Progress!$A$2:$Q$2496,17,TRUE),0)</f>
        <v>Somewhat Complete</v>
      </c>
      <c r="F184" s="2" t="str">
        <f>IFERROR(VLOOKUP(A184,Progress!$A$2:$Q$2496,4,TRUE),0)</f>
        <v>U Channel</v>
      </c>
    </row>
    <row r="185" spans="1:6" x14ac:dyDescent="0.25">
      <c r="A185">
        <v>184</v>
      </c>
      <c r="B185">
        <f>IFERROR(VLOOKUP(A185,Progress!$A$2:$Q$2496,2,TRUE),0)</f>
        <v>-88.274775898000001</v>
      </c>
      <c r="C185">
        <f>IFERROR(VLOOKUP(A185,Progress!$A$2:$Q$2496,3,TRUE),0)</f>
        <v>42.013622892000001</v>
      </c>
      <c r="D185" t="str">
        <f>IFERROR(VLOOKUP(A185,Progress!$A$2:$Q$2496,5,TRUE),0)</f>
        <v>FPDKC</v>
      </c>
      <c r="E185" t="str">
        <f>IFERROR(VLOOKUP(A185,Progress!$A$2:$Q$2496,17,TRUE),0)</f>
        <v>Incomplete</v>
      </c>
      <c r="F185" s="2" t="str">
        <f>IFERROR(VLOOKUP(A185,Progress!$A$2:$Q$2496,4,TRUE),0)</f>
        <v xml:space="preserve"> U Channel</v>
      </c>
    </row>
    <row r="186" spans="1:6" x14ac:dyDescent="0.25">
      <c r="A186">
        <v>185</v>
      </c>
      <c r="B186">
        <f>IFERROR(VLOOKUP(A186,Progress!$A$2:$Q$2496,2,TRUE),0)</f>
        <v>-88.274759234000001</v>
      </c>
      <c r="C186">
        <f>IFERROR(VLOOKUP(A186,Progress!$A$2:$Q$2496,3,TRUE),0)</f>
        <v>42.013506755000002</v>
      </c>
      <c r="D186" t="str">
        <f>IFERROR(VLOOKUP(A186,Progress!$A$2:$Q$2496,5,TRUE),0)</f>
        <v>FPDKC</v>
      </c>
      <c r="E186" t="str">
        <f>IFERROR(VLOOKUP(A186,Progress!$A$2:$Q$2496,17,TRUE),0)</f>
        <v>Incomplete</v>
      </c>
      <c r="F186" s="2" t="str">
        <f>IFERROR(VLOOKUP(A186,Progress!$A$2:$Q$2496,4,TRUE),0)</f>
        <v xml:space="preserve"> U Channel</v>
      </c>
    </row>
    <row r="187" spans="1:6" x14ac:dyDescent="0.25">
      <c r="A187">
        <v>186</v>
      </c>
      <c r="B187">
        <f>IFERROR(VLOOKUP(A187,Progress!$A$2:$Q$2496,2,TRUE),0)</f>
        <v>-88.274842222000004</v>
      </c>
      <c r="C187">
        <f>IFERROR(VLOOKUP(A187,Progress!$A$2:$Q$2496,3,TRUE),0)</f>
        <v>42.013542284066297</v>
      </c>
      <c r="D187" t="str">
        <f>IFERROR(VLOOKUP(A187,Progress!$A$2:$Q$2496,5,TRUE),0)</f>
        <v>FPDKC</v>
      </c>
      <c r="E187" t="str">
        <f>IFERROR(VLOOKUP(A187,Progress!$A$2:$Q$2496,17,TRUE),0)</f>
        <v>Incomplete</v>
      </c>
      <c r="F187" s="2" t="str">
        <f>IFERROR(VLOOKUP(A187,Progress!$A$2:$Q$2496,4,TRUE),0)</f>
        <v xml:space="preserve"> U Channel</v>
      </c>
    </row>
    <row r="188" spans="1:6" x14ac:dyDescent="0.25">
      <c r="A188">
        <v>187</v>
      </c>
      <c r="B188">
        <f>IFERROR(VLOOKUP(A188,Progress!$A$2:$Q$2496,2,TRUE),0)</f>
        <v>-88.274832000000004</v>
      </c>
      <c r="C188">
        <f>IFERROR(VLOOKUP(A188,Progress!$A$2:$Q$2496,3,TRUE),0)</f>
        <v>42.012211000000001</v>
      </c>
      <c r="D188" t="str">
        <f>IFERROR(VLOOKUP(A188,Progress!$A$2:$Q$2496,5,TRUE),0)</f>
        <v>FPDKC</v>
      </c>
      <c r="E188" t="str">
        <f>IFERROR(VLOOKUP(A188,Progress!$A$2:$Q$2496,17,TRUE),0)</f>
        <v>Completed</v>
      </c>
      <c r="F188" s="2" t="str">
        <f>IFERROR(VLOOKUP(A188,Progress!$A$2:$Q$2496,4,TRUE),0)</f>
        <v>U Channel</v>
      </c>
    </row>
    <row r="189" spans="1:6" x14ac:dyDescent="0.25">
      <c r="A189">
        <v>188</v>
      </c>
      <c r="B189">
        <f>IFERROR(VLOOKUP(A189,Progress!$A$2:$Q$2496,2,TRUE),0)</f>
        <v>-88.274456000000001</v>
      </c>
      <c r="C189">
        <f>IFERROR(VLOOKUP(A189,Progress!$A$2:$Q$2496,3,TRUE),0)</f>
        <v>42.013103000000001</v>
      </c>
      <c r="D189" t="str">
        <f>IFERROR(VLOOKUP(A189,Progress!$A$2:$Q$2496,5,TRUE),0)</f>
        <v>Elgin Township</v>
      </c>
      <c r="E189" t="str">
        <f>IFERROR(VLOOKUP(A189,Progress!$A$2:$Q$2496,17,TRUE),0)</f>
        <v>Completed</v>
      </c>
      <c r="F189" s="2" t="str">
        <f>IFERROR(VLOOKUP(A189,Progress!$A$2:$Q$2496,4,TRUE),0)</f>
        <v>U Channel</v>
      </c>
    </row>
    <row r="190" spans="1:6" x14ac:dyDescent="0.25">
      <c r="A190">
        <v>189</v>
      </c>
      <c r="B190">
        <f>IFERROR(VLOOKUP(A190,Progress!$A$2:$Q$2496,2,TRUE),0)</f>
        <v>-88.274771000000001</v>
      </c>
      <c r="C190">
        <f>IFERROR(VLOOKUP(A190,Progress!$A$2:$Q$2496,3,TRUE),0)</f>
        <v>42.012312999999999</v>
      </c>
      <c r="D190" t="str">
        <f>IFERROR(VLOOKUP(A190,Progress!$A$2:$Q$2496,5,TRUE),0)</f>
        <v>Elgin Township</v>
      </c>
      <c r="E190" t="str">
        <f>IFERROR(VLOOKUP(A190,Progress!$A$2:$Q$2496,17,TRUE),0)</f>
        <v>Completed</v>
      </c>
      <c r="F190" s="2" t="str">
        <f>IFERROR(VLOOKUP(A190,Progress!$A$2:$Q$2496,4,TRUE),0)</f>
        <v>U Channel</v>
      </c>
    </row>
    <row r="191" spans="1:6" x14ac:dyDescent="0.25">
      <c r="A191">
        <v>190</v>
      </c>
      <c r="B191">
        <f>IFERROR(VLOOKUP(A191,Progress!$A$2:$Q$2496,2,TRUE),0)</f>
        <v>-88.274732999999998</v>
      </c>
      <c r="C191">
        <f>IFERROR(VLOOKUP(A191,Progress!$A$2:$Q$2496,3,TRUE),0)</f>
        <v>42.012076999999998</v>
      </c>
      <c r="D191" t="str">
        <f>IFERROR(VLOOKUP(A191,Progress!$A$2:$Q$2496,5,TRUE),0)</f>
        <v>Elgin Township</v>
      </c>
      <c r="E191" t="str">
        <f>IFERROR(VLOOKUP(A191,Progress!$A$2:$Q$2496,17,TRUE),0)</f>
        <v>Completed</v>
      </c>
      <c r="F191" s="2" t="str">
        <f>IFERROR(VLOOKUP(A191,Progress!$A$2:$Q$2496,4,TRUE),0)</f>
        <v>U Channel</v>
      </c>
    </row>
    <row r="192" spans="1:6" x14ac:dyDescent="0.25">
      <c r="A192">
        <v>191</v>
      </c>
      <c r="B192">
        <f>IFERROR(VLOOKUP(A192,Progress!$A$2:$Q$2496,2,TRUE),0)</f>
        <v>-88.275052000000002</v>
      </c>
      <c r="C192">
        <f>IFERROR(VLOOKUP(A192,Progress!$A$2:$Q$2496,3,TRUE),0)</f>
        <v>42.011290000000002</v>
      </c>
      <c r="D192" t="str">
        <f>IFERROR(VLOOKUP(A192,Progress!$A$2:$Q$2496,5,TRUE),0)</f>
        <v>South Elgin</v>
      </c>
      <c r="E192" t="str">
        <f>IFERROR(VLOOKUP(A192,Progress!$A$2:$Q$2496,17,TRUE),0)</f>
        <v>Incomplete</v>
      </c>
      <c r="F192" s="2" t="str">
        <f>IFERROR(VLOOKUP(A192,Progress!$A$2:$Q$2496,4,TRUE),0)</f>
        <v>U Channel</v>
      </c>
    </row>
    <row r="193" spans="1:6" x14ac:dyDescent="0.25">
      <c r="A193">
        <v>192</v>
      </c>
      <c r="B193">
        <f>IFERROR(VLOOKUP(A193,Progress!$A$2:$Q$2496,2,TRUE),0)</f>
        <v>-88.279252</v>
      </c>
      <c r="C193">
        <f>IFERROR(VLOOKUP(A193,Progress!$A$2:$Q$2496,3,TRUE),0)</f>
        <v>42.010339999999999</v>
      </c>
      <c r="D193" t="str">
        <f>IFERROR(VLOOKUP(A193,Progress!$A$2:$Q$2496,5,TRUE),0)</f>
        <v>FPDKC</v>
      </c>
      <c r="E193" t="str">
        <f>IFERROR(VLOOKUP(A193,Progress!$A$2:$Q$2496,17,TRUE),0)</f>
        <v>Somewhat Complete</v>
      </c>
      <c r="F193" s="2" t="str">
        <f>IFERROR(VLOOKUP(A193,Progress!$A$2:$Q$2496,4,TRUE),0)</f>
        <v>U Channel</v>
      </c>
    </row>
    <row r="194" spans="1:6" x14ac:dyDescent="0.25">
      <c r="A194">
        <v>193</v>
      </c>
      <c r="B194">
        <f>IFERROR(VLOOKUP(A194,Progress!$A$2:$Q$2496,2,TRUE),0)</f>
        <v>-88.279306000000005</v>
      </c>
      <c r="C194">
        <f>IFERROR(VLOOKUP(A194,Progress!$A$2:$Q$2496,3,TRUE),0)</f>
        <v>42.010244999999998</v>
      </c>
      <c r="D194" t="str">
        <f>IFERROR(VLOOKUP(A194,Progress!$A$2:$Q$2496,5,TRUE),0)</f>
        <v>FPDKC</v>
      </c>
      <c r="E194" t="str">
        <f>IFERROR(VLOOKUP(A194,Progress!$A$2:$Q$2496,17,TRUE),0)</f>
        <v>Somewhat Complete</v>
      </c>
      <c r="F194" s="2" t="str">
        <f>IFERROR(VLOOKUP(A194,Progress!$A$2:$Q$2496,4,TRUE),0)</f>
        <v>U Channel</v>
      </c>
    </row>
    <row r="195" spans="1:6" x14ac:dyDescent="0.25">
      <c r="A195">
        <v>194</v>
      </c>
      <c r="B195">
        <f>IFERROR(VLOOKUP(A195,Progress!$A$2:$Q$2496,2,TRUE),0)</f>
        <v>-88.279915000000003</v>
      </c>
      <c r="C195">
        <f>IFERROR(VLOOKUP(A195,Progress!$A$2:$Q$2496,3,TRUE),0)</f>
        <v>42.009957999999997</v>
      </c>
      <c r="D195" t="str">
        <f>IFERROR(VLOOKUP(A195,Progress!$A$2:$Q$2496,5,TRUE),0)</f>
        <v>FPDKC</v>
      </c>
      <c r="E195" t="str">
        <f>IFERROR(VLOOKUP(A195,Progress!$A$2:$Q$2496,17,TRUE),0)</f>
        <v>Completed</v>
      </c>
      <c r="F195" s="2" t="str">
        <f>IFERROR(VLOOKUP(A195,Progress!$A$2:$Q$2496,4,TRUE),0)</f>
        <v>U Channel</v>
      </c>
    </row>
    <row r="196" spans="1:6" x14ac:dyDescent="0.25">
      <c r="A196">
        <v>195</v>
      </c>
      <c r="B196">
        <f>IFERROR(VLOOKUP(A196,Progress!$A$2:$Q$2496,2,TRUE),0)</f>
        <v>-88.279972999999998</v>
      </c>
      <c r="C196">
        <f>IFERROR(VLOOKUP(A196,Progress!$A$2:$Q$2496,3,TRUE),0)</f>
        <v>42.009906999999998</v>
      </c>
      <c r="D196" t="str">
        <f>IFERROR(VLOOKUP(A196,Progress!$A$2:$Q$2496,5,TRUE),0)</f>
        <v>South Elgin</v>
      </c>
      <c r="E196" t="str">
        <f>IFERROR(VLOOKUP(A196,Progress!$A$2:$Q$2496,17,TRUE),0)</f>
        <v>Incomplete</v>
      </c>
      <c r="F196" s="2" t="str">
        <f>IFERROR(VLOOKUP(A196,Progress!$A$2:$Q$2496,4,TRUE),0)</f>
        <v xml:space="preserve"> U Channel</v>
      </c>
    </row>
    <row r="197" spans="1:6" x14ac:dyDescent="0.25">
      <c r="A197">
        <v>196</v>
      </c>
      <c r="B197">
        <f>IFERROR(VLOOKUP(A197,Progress!$A$2:$Q$2496,2,TRUE),0)</f>
        <v>-88.279888999999997</v>
      </c>
      <c r="C197">
        <f>IFERROR(VLOOKUP(A197,Progress!$A$2:$Q$2496,3,TRUE),0)</f>
        <v>42.009926</v>
      </c>
      <c r="D197" t="str">
        <f>IFERROR(VLOOKUP(A197,Progress!$A$2:$Q$2496,5,TRUE),0)</f>
        <v>South Elgin</v>
      </c>
      <c r="E197" t="str">
        <f>IFERROR(VLOOKUP(A197,Progress!$A$2:$Q$2496,17,TRUE),0)</f>
        <v>Incomplete</v>
      </c>
      <c r="F197" s="2" t="str">
        <f>IFERROR(VLOOKUP(A197,Progress!$A$2:$Q$2496,4,TRUE),0)</f>
        <v xml:space="preserve"> U Channel</v>
      </c>
    </row>
    <row r="198" spans="1:6" x14ac:dyDescent="0.25">
      <c r="A198">
        <v>197</v>
      </c>
      <c r="B198">
        <f>IFERROR(VLOOKUP(A198,Progress!$A$2:$Q$2496,2,TRUE),0)</f>
        <v>-88.279672000000005</v>
      </c>
      <c r="C198">
        <f>IFERROR(VLOOKUP(A198,Progress!$A$2:$Q$2496,3,TRUE),0)</f>
        <v>42.009746</v>
      </c>
      <c r="D198" t="str">
        <f>IFERROR(VLOOKUP(A198,Progress!$A$2:$Q$2496,5,TRUE),0)</f>
        <v>South Elgin</v>
      </c>
      <c r="E198" t="str">
        <f>IFERROR(VLOOKUP(A198,Progress!$A$2:$Q$2496,17,TRUE),0)</f>
        <v>Incomplete</v>
      </c>
      <c r="F198" s="2" t="str">
        <f>IFERROR(VLOOKUP(A198,Progress!$A$2:$Q$2496,4,TRUE),0)</f>
        <v>U Channel</v>
      </c>
    </row>
    <row r="199" spans="1:6" x14ac:dyDescent="0.25">
      <c r="A199">
        <v>198</v>
      </c>
      <c r="B199">
        <f>IFERROR(VLOOKUP(A199,Progress!$A$2:$Q$2496,2,TRUE),0)</f>
        <v>-88.279955999999999</v>
      </c>
      <c r="C199">
        <f>IFERROR(VLOOKUP(A199,Progress!$A$2:$Q$2496,3,TRUE),0)</f>
        <v>42.009891000000003</v>
      </c>
      <c r="D199" t="str">
        <f>IFERROR(VLOOKUP(A199,Progress!$A$2:$Q$2496,5,TRUE),0)</f>
        <v>FPDKC</v>
      </c>
      <c r="E199" t="str">
        <f>IFERROR(VLOOKUP(A199,Progress!$A$2:$Q$2496,17,TRUE),0)</f>
        <v>Somewhat Complete</v>
      </c>
      <c r="F199" s="2" t="str">
        <f>IFERROR(VLOOKUP(A199,Progress!$A$2:$Q$2496,4,TRUE),0)</f>
        <v>U Channel</v>
      </c>
    </row>
    <row r="200" spans="1:6" x14ac:dyDescent="0.25">
      <c r="A200">
        <v>199</v>
      </c>
      <c r="B200">
        <f>IFERROR(VLOOKUP(A200,Progress!$A$2:$Q$2496,2,TRUE),0)</f>
        <v>-88.288495999999995</v>
      </c>
      <c r="C200">
        <f>IFERROR(VLOOKUP(A200,Progress!$A$2:$Q$2496,3,TRUE),0)</f>
        <v>42.004745999999997</v>
      </c>
      <c r="D200" t="str">
        <f>IFERROR(VLOOKUP(A200,Progress!$A$2:$Q$2496,5,TRUE),0)</f>
        <v>FPDKC</v>
      </c>
      <c r="E200" t="str">
        <f>IFERROR(VLOOKUP(A200,Progress!$A$2:$Q$2496,17,TRUE),0)</f>
        <v>Somewhat Complete</v>
      </c>
      <c r="F200" s="2" t="str">
        <f>IFERROR(VLOOKUP(A200,Progress!$A$2:$Q$2496,4,TRUE),0)</f>
        <v>U Channel</v>
      </c>
    </row>
    <row r="201" spans="1:6" x14ac:dyDescent="0.25">
      <c r="A201">
        <v>200</v>
      </c>
      <c r="B201">
        <f>IFERROR(VLOOKUP(A201,Progress!$A$2:$Q$2496,2,TRUE),0)</f>
        <v>-88.288649000000007</v>
      </c>
      <c r="C201">
        <f>IFERROR(VLOOKUP(A201,Progress!$A$2:$Q$2496,3,TRUE),0)</f>
        <v>42.004607</v>
      </c>
      <c r="D201" t="str">
        <f>IFERROR(VLOOKUP(A201,Progress!$A$2:$Q$2496,5,TRUE),0)</f>
        <v>FPDKC</v>
      </c>
      <c r="E201" t="str">
        <f>IFERROR(VLOOKUP(A201,Progress!$A$2:$Q$2496,17,TRUE),0)</f>
        <v>Somewhat Complete</v>
      </c>
      <c r="F201" s="2" t="str">
        <f>IFERROR(VLOOKUP(A201,Progress!$A$2:$Q$2496,4,TRUE),0)</f>
        <v xml:space="preserve"> U Channel</v>
      </c>
    </row>
    <row r="202" spans="1:6" x14ac:dyDescent="0.25">
      <c r="A202">
        <v>201</v>
      </c>
      <c r="B202">
        <f>IFERROR(VLOOKUP(A202,Progress!$A$2:$Q$2496,2,TRUE),0)</f>
        <v>-88.291758454685393</v>
      </c>
      <c r="C202">
        <f>IFERROR(VLOOKUP(A202,Progress!$A$2:$Q$2496,3,TRUE),0)</f>
        <v>41.999686472716</v>
      </c>
      <c r="D202" t="str">
        <f>IFERROR(VLOOKUP(A202,Progress!$A$2:$Q$2496,5,TRUE),0)</f>
        <v>FPDKC</v>
      </c>
      <c r="E202" t="str">
        <f>IFERROR(VLOOKUP(A202,Progress!$A$2:$Q$2496,17,TRUE),0)</f>
        <v>Completed</v>
      </c>
      <c r="F202" s="2" t="str">
        <f>IFERROR(VLOOKUP(A202,Progress!$A$2:$Q$2496,4,TRUE),0)</f>
        <v>U Channel
Move</v>
      </c>
    </row>
    <row r="203" spans="1:6" x14ac:dyDescent="0.25">
      <c r="A203">
        <v>202</v>
      </c>
      <c r="B203">
        <f>IFERROR(VLOOKUP(A203,Progress!$A$2:$Q$2496,2,TRUE),0)</f>
        <v>-88.291782999999896</v>
      </c>
      <c r="C203">
        <f>IFERROR(VLOOKUP(A203,Progress!$A$2:$Q$2496,3,TRUE),0)</f>
        <v>41.999250000000004</v>
      </c>
      <c r="D203" t="str">
        <f>IFERROR(VLOOKUP(A203,Progress!$A$2:$Q$2496,5,TRUE),0)</f>
        <v>FPDKC</v>
      </c>
      <c r="E203" t="str">
        <f>IFERROR(VLOOKUP(A203,Progress!$A$2:$Q$2496,17,TRUE),0)</f>
        <v>Somewhat Complete</v>
      </c>
      <c r="F203" s="2" t="str">
        <f>IFERROR(VLOOKUP(A203,Progress!$A$2:$Q$2496,4,TRUE),0)</f>
        <v>U Channel</v>
      </c>
    </row>
    <row r="204" spans="1:6" x14ac:dyDescent="0.25">
      <c r="A204">
        <v>203</v>
      </c>
      <c r="B204">
        <f>IFERROR(VLOOKUP(A204,Progress!$A$2:$Q$2496,2,TRUE),0)</f>
        <v>-88.291828999999893</v>
      </c>
      <c r="C204">
        <f>IFERROR(VLOOKUP(A204,Progress!$A$2:$Q$2496,3,TRUE),0)</f>
        <v>41.999250000000004</v>
      </c>
      <c r="D204" t="str">
        <f>IFERROR(VLOOKUP(A204,Progress!$A$2:$Q$2496,5,TRUE),0)</f>
        <v>FPDKC</v>
      </c>
      <c r="E204" t="str">
        <f>IFERROR(VLOOKUP(A204,Progress!$A$2:$Q$2496,17,TRUE),0)</f>
        <v>Incomplete</v>
      </c>
      <c r="F204" s="2" t="str">
        <f>IFERROR(VLOOKUP(A204,Progress!$A$2:$Q$2496,4,TRUE),0)</f>
        <v>U Channel</v>
      </c>
    </row>
    <row r="205" spans="1:6" x14ac:dyDescent="0.25">
      <c r="A205">
        <v>204</v>
      </c>
      <c r="B205">
        <f>IFERROR(VLOOKUP(A205,Progress!$A$2:$Q$2496,2,TRUE),0)</f>
        <v>-88.291874000000007</v>
      </c>
      <c r="C205">
        <f>IFERROR(VLOOKUP(A205,Progress!$A$2:$Q$2496,3,TRUE),0)</f>
        <v>41.999144999999999</v>
      </c>
      <c r="D205" t="str">
        <f>IFERROR(VLOOKUP(A205,Progress!$A$2:$Q$2496,5,TRUE),0)</f>
        <v>South Elgin</v>
      </c>
      <c r="E205" t="str">
        <f>IFERROR(VLOOKUP(A205,Progress!$A$2:$Q$2496,17,TRUE),0)</f>
        <v>Incomplete</v>
      </c>
      <c r="F205" s="2" t="str">
        <f>IFERROR(VLOOKUP(A205,Progress!$A$2:$Q$2496,4,TRUE),0)</f>
        <v xml:space="preserve"> U Channel</v>
      </c>
    </row>
    <row r="206" spans="1:6" x14ac:dyDescent="0.25">
      <c r="A206">
        <v>205</v>
      </c>
      <c r="B206">
        <f>IFERROR(VLOOKUP(A206,Progress!$A$2:$Q$2496,2,TRUE),0)</f>
        <v>-88.291781999999998</v>
      </c>
      <c r="C206">
        <f>IFERROR(VLOOKUP(A206,Progress!$A$2:$Q$2496,3,TRUE),0)</f>
        <v>41.999215999999997</v>
      </c>
      <c r="D206" t="str">
        <f>IFERROR(VLOOKUP(A206,Progress!$A$2:$Q$2496,5,TRUE),0)</f>
        <v>South Elgin</v>
      </c>
      <c r="E206" t="str">
        <f>IFERROR(VLOOKUP(A206,Progress!$A$2:$Q$2496,17,TRUE),0)</f>
        <v>Incomplete</v>
      </c>
      <c r="F206" s="2" t="str">
        <f>IFERROR(VLOOKUP(A206,Progress!$A$2:$Q$2496,4,TRUE),0)</f>
        <v xml:space="preserve"> U Channel</v>
      </c>
    </row>
    <row r="207" spans="1:6" x14ac:dyDescent="0.25">
      <c r="A207">
        <v>206</v>
      </c>
      <c r="B207">
        <f>IFERROR(VLOOKUP(A207,Progress!$A$2:$Q$2496,2,TRUE),0)</f>
        <v>-88.291487000000004</v>
      </c>
      <c r="C207">
        <f>IFERROR(VLOOKUP(A207,Progress!$A$2:$Q$2496,3,TRUE),0)</f>
        <v>41.998606000000002</v>
      </c>
      <c r="D207" t="str">
        <f>IFERROR(VLOOKUP(A207,Progress!$A$2:$Q$2496,5,TRUE),0)</f>
        <v>South Elgin</v>
      </c>
      <c r="E207" t="str">
        <f>IFERROR(VLOOKUP(A207,Progress!$A$2:$Q$2496,17,TRUE),0)</f>
        <v>Incomplete</v>
      </c>
      <c r="F207" s="2" t="str">
        <f>IFERROR(VLOOKUP(A207,Progress!$A$2:$Q$2496,4,TRUE),0)</f>
        <v>Power Line</v>
      </c>
    </row>
    <row r="208" spans="1:6" x14ac:dyDescent="0.25">
      <c r="A208">
        <v>207</v>
      </c>
      <c r="B208">
        <f>IFERROR(VLOOKUP(A208,Progress!$A$2:$Q$2496,2,TRUE),0)</f>
        <v>-88.291811999999993</v>
      </c>
      <c r="C208">
        <f>IFERROR(VLOOKUP(A208,Progress!$A$2:$Q$2496,3,TRUE),0)</f>
        <v>41.999127999999999</v>
      </c>
      <c r="D208" t="str">
        <f>IFERROR(VLOOKUP(A208,Progress!$A$2:$Q$2496,5,TRUE),0)</f>
        <v>FPDKC</v>
      </c>
      <c r="E208" t="str">
        <f>IFERROR(VLOOKUP(A208,Progress!$A$2:$Q$2496,17,TRUE),0)</f>
        <v>Somewhat Complete</v>
      </c>
      <c r="F208" s="2" t="str">
        <f>IFERROR(VLOOKUP(A208,Progress!$A$2:$Q$2496,4,TRUE),0)</f>
        <v>U Channel</v>
      </c>
    </row>
    <row r="209" spans="1:6" x14ac:dyDescent="0.25">
      <c r="A209">
        <v>208</v>
      </c>
      <c r="B209">
        <f>IFERROR(VLOOKUP(A209,Progress!$A$2:$Q$2496,2,TRUE),0)</f>
        <v>-88.292102</v>
      </c>
      <c r="C209">
        <f>IFERROR(VLOOKUP(A209,Progress!$A$2:$Q$2496,3,TRUE),0)</f>
        <v>41.997934999999998</v>
      </c>
      <c r="D209" t="str">
        <f>IFERROR(VLOOKUP(A209,Progress!$A$2:$Q$2496,5,TRUE),0)</f>
        <v>South Elgin</v>
      </c>
      <c r="E209" t="str">
        <f>IFERROR(VLOOKUP(A209,Progress!$A$2:$Q$2496,17,TRUE),0)</f>
        <v>Completed</v>
      </c>
      <c r="F209" s="2" t="str">
        <f>IFERROR(VLOOKUP(A209,Progress!$A$2:$Q$2496,4,TRUE),0)</f>
        <v>U Channel</v>
      </c>
    </row>
    <row r="210" spans="1:6" x14ac:dyDescent="0.25">
      <c r="A210">
        <v>209</v>
      </c>
      <c r="B210">
        <f>IFERROR(VLOOKUP(A210,Progress!$A$2:$Q$2496,2,TRUE),0)</f>
        <v>-88.293137000000002</v>
      </c>
      <c r="C210">
        <f>IFERROR(VLOOKUP(A210,Progress!$A$2:$Q$2496,3,TRUE),0)</f>
        <v>41.994028999999998</v>
      </c>
      <c r="D210" t="str">
        <f>IFERROR(VLOOKUP(A210,Progress!$A$2:$Q$2496,5,TRUE),0)</f>
        <v>South Elgin</v>
      </c>
      <c r="E210" t="str">
        <f>IFERROR(VLOOKUP(A210,Progress!$A$2:$Q$2496,17,TRUE),0)</f>
        <v>Completed</v>
      </c>
      <c r="F210" s="2" t="str">
        <f>IFERROR(VLOOKUP(A210,Progress!$A$2:$Q$2496,4,TRUE),0)</f>
        <v xml:space="preserve"> Square Post</v>
      </c>
    </row>
    <row r="211" spans="1:6" x14ac:dyDescent="0.25">
      <c r="A211">
        <v>210</v>
      </c>
      <c r="B211">
        <f>IFERROR(VLOOKUP(A211,Progress!$A$2:$Q$2496,2,TRUE),0)</f>
        <v>-88.293145535329401</v>
      </c>
      <c r="C211">
        <f>IFERROR(VLOOKUP(A211,Progress!$A$2:$Q$2496,3,TRUE),0)</f>
        <v>41.994165316069903</v>
      </c>
      <c r="D211" t="str">
        <f>IFERROR(VLOOKUP(A211,Progress!$A$2:$Q$2496,5,TRUE),0)</f>
        <v>South Elgin</v>
      </c>
      <c r="E211" t="str">
        <f>IFERROR(VLOOKUP(A211,Progress!$A$2:$Q$2496,17,TRUE),0)</f>
        <v>Completed</v>
      </c>
      <c r="F211" s="2" t="str">
        <f>IFERROR(VLOOKUP(A211,Progress!$A$2:$Q$2496,4,TRUE),0)</f>
        <v xml:space="preserve"> Square Post</v>
      </c>
    </row>
    <row r="212" spans="1:6" x14ac:dyDescent="0.25">
      <c r="A212">
        <v>211</v>
      </c>
      <c r="B212">
        <f>IFERROR(VLOOKUP(A212,Progress!$A$2:$Q$2496,2,TRUE),0)</f>
        <v>-88.295433869593495</v>
      </c>
      <c r="C212">
        <f>IFERROR(VLOOKUP(A212,Progress!$A$2:$Q$2496,3,TRUE),0)</f>
        <v>41.994239369682496</v>
      </c>
      <c r="D212" t="str">
        <f>IFERROR(VLOOKUP(A212,Progress!$A$2:$Q$2496,5,TRUE),0)</f>
        <v>South Elgin</v>
      </c>
      <c r="E212" t="str">
        <f>IFERROR(VLOOKUP(A212,Progress!$A$2:$Q$2496,17,TRUE),0)</f>
        <v>Somewhat Complete</v>
      </c>
      <c r="F212" s="2" t="str">
        <f>IFERROR(VLOOKUP(A212,Progress!$A$2:$Q$2496,4,TRUE),0)</f>
        <v>U Channel</v>
      </c>
    </row>
    <row r="213" spans="1:6" x14ac:dyDescent="0.25">
      <c r="A213">
        <v>212</v>
      </c>
      <c r="B213">
        <f>IFERROR(VLOOKUP(A213,Progress!$A$2:$Q$2496,2,TRUE),0)</f>
        <v>-88.295584000000005</v>
      </c>
      <c r="C213">
        <f>IFERROR(VLOOKUP(A213,Progress!$A$2:$Q$2496,3,TRUE),0)</f>
        <v>41.994162000000003</v>
      </c>
      <c r="D213" t="str">
        <f>IFERROR(VLOOKUP(A213,Progress!$A$2:$Q$2496,5,TRUE),0)</f>
        <v>South Elgin</v>
      </c>
      <c r="E213" t="str">
        <f>IFERROR(VLOOKUP(A213,Progress!$A$2:$Q$2496,17,TRUE),0)</f>
        <v>Completed</v>
      </c>
      <c r="F213" s="2" t="str">
        <f>IFERROR(VLOOKUP(A213,Progress!$A$2:$Q$2496,4,TRUE),0)</f>
        <v>Square Post</v>
      </c>
    </row>
    <row r="214" spans="1:6" x14ac:dyDescent="0.25">
      <c r="A214">
        <v>213</v>
      </c>
      <c r="B214">
        <f>IFERROR(VLOOKUP(A214,Progress!$A$2:$Q$2496,2,TRUE),0)</f>
        <v>-88.295482478019096</v>
      </c>
      <c r="C214">
        <f>IFERROR(VLOOKUP(A214,Progress!$A$2:$Q$2496,3,TRUE),0)</f>
        <v>41.994143734326997</v>
      </c>
      <c r="D214" t="str">
        <f>IFERROR(VLOOKUP(A214,Progress!$A$2:$Q$2496,5,TRUE),0)</f>
        <v>South Elgin</v>
      </c>
      <c r="E214" t="str">
        <f>IFERROR(VLOOKUP(A214,Progress!$A$2:$Q$2496,17,TRUE),0)</f>
        <v>Completed</v>
      </c>
      <c r="F214" s="2" t="str">
        <f>IFERROR(VLOOKUP(A214,Progress!$A$2:$Q$2496,4,TRUE),0)</f>
        <v xml:space="preserve"> U Channel</v>
      </c>
    </row>
    <row r="215" spans="1:6" x14ac:dyDescent="0.25">
      <c r="A215">
        <v>214</v>
      </c>
      <c r="B215">
        <f>IFERROR(VLOOKUP(A215,Progress!$A$2:$Q$2496,2,TRUE),0)</f>
        <v>-88.295016000000004</v>
      </c>
      <c r="C215">
        <f>IFERROR(VLOOKUP(A215,Progress!$A$2:$Q$2496,3,TRUE),0)</f>
        <v>41.994183999999997</v>
      </c>
      <c r="D215" t="str">
        <f>IFERROR(VLOOKUP(A215,Progress!$A$2:$Q$2496,5,TRUE),0)</f>
        <v>South Elgin</v>
      </c>
      <c r="E215" t="str">
        <f>IFERROR(VLOOKUP(A215,Progress!$A$2:$Q$2496,17,TRUE),0)</f>
        <v>Completed</v>
      </c>
      <c r="F215" s="2" t="str">
        <f>IFERROR(VLOOKUP(A215,Progress!$A$2:$Q$2496,4,TRUE),0)</f>
        <v>Square Post</v>
      </c>
    </row>
    <row r="216" spans="1:6" x14ac:dyDescent="0.25">
      <c r="A216">
        <v>215</v>
      </c>
      <c r="B216">
        <f>IFERROR(VLOOKUP(A216,Progress!$A$2:$Q$2496,2,TRUE),0)</f>
        <v>-88.294969832244306</v>
      </c>
      <c r="C216">
        <f>IFERROR(VLOOKUP(A216,Progress!$A$2:$Q$2496,3,TRUE),0)</f>
        <v>41.993250309572502</v>
      </c>
      <c r="D216" t="str">
        <f>IFERROR(VLOOKUP(A216,Progress!$A$2:$Q$2496,5,TRUE),0)</f>
        <v>FPDKC</v>
      </c>
      <c r="E216" t="str">
        <f>IFERROR(VLOOKUP(A216,Progress!$A$2:$Q$2496,17,TRUE),0)</f>
        <v>Completed</v>
      </c>
      <c r="F216" s="2" t="str">
        <f>IFERROR(VLOOKUP(A216,Progress!$A$2:$Q$2496,4,TRUE),0)</f>
        <v xml:space="preserve"> Square Post</v>
      </c>
    </row>
    <row r="217" spans="1:6" x14ac:dyDescent="0.25">
      <c r="A217">
        <v>216</v>
      </c>
      <c r="B217">
        <f>IFERROR(VLOOKUP(A217,Progress!$A$2:$Q$2496,2,TRUE),0)</f>
        <v>-88.295457999999996</v>
      </c>
      <c r="C217">
        <f>IFERROR(VLOOKUP(A217,Progress!$A$2:$Q$2496,3,TRUE),0)</f>
        <v>41.993273000000002</v>
      </c>
      <c r="D217" t="str">
        <f>IFERROR(VLOOKUP(A217,Progress!$A$2:$Q$2496,5,TRUE),0)</f>
        <v>FPDKC</v>
      </c>
      <c r="E217" t="str">
        <f>IFERROR(VLOOKUP(A217,Progress!$A$2:$Q$2496,17,TRUE),0)</f>
        <v>Somewhat Complete</v>
      </c>
      <c r="F217" s="2" t="str">
        <f>IFERROR(VLOOKUP(A217,Progress!$A$2:$Q$2496,4,TRUE),0)</f>
        <v xml:space="preserve"> Square Post</v>
      </c>
    </row>
    <row r="218" spans="1:6" x14ac:dyDescent="0.25">
      <c r="A218">
        <v>217</v>
      </c>
      <c r="B218">
        <f>IFERROR(VLOOKUP(A218,Progress!$A$2:$Q$2496,2,TRUE),0)</f>
        <v>-88.294674999999998</v>
      </c>
      <c r="C218">
        <f>IFERROR(VLOOKUP(A218,Progress!$A$2:$Q$2496,3,TRUE),0)</f>
        <v>41.991317000000002</v>
      </c>
      <c r="D218" t="str">
        <f>IFERROR(VLOOKUP(A218,Progress!$A$2:$Q$2496,5,TRUE),0)</f>
        <v>FPDKC</v>
      </c>
      <c r="E218" t="str">
        <f>IFERROR(VLOOKUP(A218,Progress!$A$2:$Q$2496,17,TRUE),0)</f>
        <v>Somewhat Complete</v>
      </c>
      <c r="F218" s="2" t="str">
        <f>IFERROR(VLOOKUP(A218,Progress!$A$2:$Q$2496,4,TRUE),0)</f>
        <v>Bridge Post</v>
      </c>
    </row>
    <row r="219" spans="1:6" x14ac:dyDescent="0.25">
      <c r="A219">
        <v>218</v>
      </c>
      <c r="B219">
        <f>IFERROR(VLOOKUP(A219,Progress!$A$2:$Q$2496,2,TRUE),0)</f>
        <v>-88.294814791753296</v>
      </c>
      <c r="C219">
        <f>IFERROR(VLOOKUP(A219,Progress!$A$2:$Q$2496,3,TRUE),0)</f>
        <v>41.989292279088097</v>
      </c>
      <c r="D219" t="str">
        <f>IFERROR(VLOOKUP(A219,Progress!$A$2:$Q$2496,5,TRUE),0)</f>
        <v>FPDKC</v>
      </c>
      <c r="E219" t="str">
        <f>IFERROR(VLOOKUP(A219,Progress!$A$2:$Q$2496,17,TRUE),0)</f>
        <v>Incomplete</v>
      </c>
      <c r="F219" s="2" t="str">
        <f>IFERROR(VLOOKUP(A219,Progress!$A$2:$Q$2496,4,TRUE),0)</f>
        <v xml:space="preserve"> U Channel</v>
      </c>
    </row>
    <row r="220" spans="1:6" x14ac:dyDescent="0.25">
      <c r="A220">
        <v>219</v>
      </c>
      <c r="B220">
        <f>IFERROR(VLOOKUP(A220,Progress!$A$2:$Q$2496,2,TRUE),0)</f>
        <v>-88.294402528999996</v>
      </c>
      <c r="C220">
        <f>IFERROR(VLOOKUP(A220,Progress!$A$2:$Q$2496,3,TRUE),0)</f>
        <v>41.977782269000002</v>
      </c>
      <c r="D220" t="str">
        <f>IFERROR(VLOOKUP(A220,Progress!$A$2:$Q$2496,5,TRUE),0)</f>
        <v>FPDKC</v>
      </c>
      <c r="E220" t="str">
        <f>IFERROR(VLOOKUP(A220,Progress!$A$2:$Q$2496,17,TRUE),0)</f>
        <v>Incomplete</v>
      </c>
      <c r="F220" s="2" t="str">
        <f>IFERROR(VLOOKUP(A220,Progress!$A$2:$Q$2496,4,TRUE),0)</f>
        <v xml:space="preserve"> U Channel</v>
      </c>
    </row>
    <row r="221" spans="1:6" x14ac:dyDescent="0.25">
      <c r="A221">
        <v>220</v>
      </c>
      <c r="B221">
        <f>IFERROR(VLOOKUP(A221,Progress!$A$2:$Q$2496,2,TRUE),0)</f>
        <v>-88.294685099999995</v>
      </c>
      <c r="C221">
        <f>IFERROR(VLOOKUP(A221,Progress!$A$2:$Q$2496,3,TRUE),0)</f>
        <v>41.977511862999997</v>
      </c>
      <c r="D221" t="str">
        <f>IFERROR(VLOOKUP(A221,Progress!$A$2:$Q$2496,5,TRUE),0)</f>
        <v>FPDKC</v>
      </c>
      <c r="E221" t="str">
        <f>IFERROR(VLOOKUP(A221,Progress!$A$2:$Q$2496,17,TRUE),0)</f>
        <v>Incomplete</v>
      </c>
      <c r="F221" s="2" t="str">
        <f>IFERROR(VLOOKUP(A221,Progress!$A$2:$Q$2496,4,TRUE),0)</f>
        <v>Bridge Post</v>
      </c>
    </row>
    <row r="222" spans="1:6" x14ac:dyDescent="0.25">
      <c r="A222">
        <v>221</v>
      </c>
      <c r="B222">
        <f>IFERROR(VLOOKUP(A222,Progress!$A$2:$Q$2496,2,TRUE),0)</f>
        <v>-88.294360877000003</v>
      </c>
      <c r="C222">
        <f>IFERROR(VLOOKUP(A222,Progress!$A$2:$Q$2496,3,TRUE),0)</f>
        <v>41.977503831</v>
      </c>
      <c r="D222" t="str">
        <f>IFERROR(VLOOKUP(A222,Progress!$A$2:$Q$2496,5,TRUE),0)</f>
        <v>FPDKC</v>
      </c>
      <c r="E222" t="str">
        <f>IFERROR(VLOOKUP(A222,Progress!$A$2:$Q$2496,17,TRUE),0)</f>
        <v>Incomplete</v>
      </c>
      <c r="F222" s="2" t="str">
        <f>IFERROR(VLOOKUP(A222,Progress!$A$2:$Q$2496,4,TRUE),0)</f>
        <v xml:space="preserve"> U Channel</v>
      </c>
    </row>
    <row r="223" spans="1:6" x14ac:dyDescent="0.25">
      <c r="A223">
        <v>222</v>
      </c>
      <c r="B223">
        <f>IFERROR(VLOOKUP(A223,Progress!$A$2:$Q$2496,2,TRUE),0)</f>
        <v>-88.294013566316394</v>
      </c>
      <c r="C223">
        <f>IFERROR(VLOOKUP(A223,Progress!$A$2:$Q$2496,3,TRUE),0)</f>
        <v>41.975231544639797</v>
      </c>
      <c r="D223" t="str">
        <f>IFERROR(VLOOKUP(A223,Progress!$A$2:$Q$2496,5,TRUE),0)</f>
        <v>FPDKC</v>
      </c>
      <c r="E223" t="str">
        <f>IFERROR(VLOOKUP(A223,Progress!$A$2:$Q$2496,17,TRUE),0)</f>
        <v>Incomplete</v>
      </c>
      <c r="F223" s="2" t="str">
        <f>IFERROR(VLOOKUP(A223,Progress!$A$2:$Q$2496,4,TRUE),0)</f>
        <v xml:space="preserve"> U Channel</v>
      </c>
    </row>
    <row r="224" spans="1:6" x14ac:dyDescent="0.25">
      <c r="A224">
        <v>223</v>
      </c>
      <c r="B224">
        <f>IFERROR(VLOOKUP(A224,Progress!$A$2:$Q$2496,2,TRUE),0)</f>
        <v>-88.295775335000002</v>
      </c>
      <c r="C224">
        <f>IFERROR(VLOOKUP(A224,Progress!$A$2:$Q$2496,3,TRUE),0)</f>
        <v>41.971456687</v>
      </c>
      <c r="D224" t="str">
        <f>IFERROR(VLOOKUP(A224,Progress!$A$2:$Q$2496,5,TRUE),0)</f>
        <v>FPDKC</v>
      </c>
      <c r="E224" t="str">
        <f>IFERROR(VLOOKUP(A224,Progress!$A$2:$Q$2496,17,TRUE),0)</f>
        <v>Incomplete</v>
      </c>
      <c r="F224" s="2" t="str">
        <f>IFERROR(VLOOKUP(A224,Progress!$A$2:$Q$2496,4,TRUE),0)</f>
        <v xml:space="preserve"> U Channel</v>
      </c>
    </row>
    <row r="225" spans="1:6" x14ac:dyDescent="0.25">
      <c r="A225">
        <v>224</v>
      </c>
      <c r="B225">
        <f>IFERROR(VLOOKUP(A225,Progress!$A$2:$Q$2496,2,TRUE),0)</f>
        <v>-88.295876000000007</v>
      </c>
      <c r="C225">
        <f>IFERROR(VLOOKUP(A225,Progress!$A$2:$Q$2496,3,TRUE),0)</f>
        <v>41.971428000000003</v>
      </c>
      <c r="D225" t="str">
        <f>IFERROR(VLOOKUP(A225,Progress!$A$2:$Q$2496,5,TRUE),0)</f>
        <v>FPDKC</v>
      </c>
      <c r="E225" t="str">
        <f>IFERROR(VLOOKUP(A225,Progress!$A$2:$Q$2496,17,TRUE),0)</f>
        <v>Completed</v>
      </c>
      <c r="F225" s="2" t="str">
        <f>IFERROR(VLOOKUP(A225,Progress!$A$2:$Q$2496,4,TRUE),0)</f>
        <v xml:space="preserve"> U Channel</v>
      </c>
    </row>
    <row r="226" spans="1:6" x14ac:dyDescent="0.25">
      <c r="A226">
        <v>225</v>
      </c>
      <c r="B226">
        <f>IFERROR(VLOOKUP(A226,Progress!$A$2:$Q$2496,2,TRUE),0)</f>
        <v>-88.296512000000007</v>
      </c>
      <c r="C226">
        <f>IFERROR(VLOOKUP(A226,Progress!$A$2:$Q$2496,3,TRUE),0)</f>
        <v>41.970466999999999</v>
      </c>
      <c r="D226" t="str">
        <f>IFERROR(VLOOKUP(A226,Progress!$A$2:$Q$2496,5,TRUE),0)</f>
        <v>FPDKC</v>
      </c>
      <c r="E226" t="str">
        <f>IFERROR(VLOOKUP(A226,Progress!$A$2:$Q$2496,17,TRUE),0)</f>
        <v>Completed</v>
      </c>
      <c r="F226" s="2" t="str">
        <f>IFERROR(VLOOKUP(A226,Progress!$A$2:$Q$2496,4,TRUE),0)</f>
        <v>Bridge Post</v>
      </c>
    </row>
    <row r="227" spans="1:6" x14ac:dyDescent="0.25">
      <c r="A227">
        <v>226</v>
      </c>
      <c r="B227">
        <f>IFERROR(VLOOKUP(A227,Progress!$A$2:$Q$2496,2,TRUE),0)</f>
        <v>-88.297433999999996</v>
      </c>
      <c r="C227">
        <f>IFERROR(VLOOKUP(A227,Progress!$A$2:$Q$2496,3,TRUE),0)</f>
        <v>41.969166999999999</v>
      </c>
      <c r="D227" t="str">
        <f>IFERROR(VLOOKUP(A227,Progress!$A$2:$Q$2496,5,TRUE),0)</f>
        <v>FPDKC</v>
      </c>
      <c r="E227" t="str">
        <f>IFERROR(VLOOKUP(A227,Progress!$A$2:$Q$2496,17,TRUE),0)</f>
        <v>Completed</v>
      </c>
      <c r="F227" s="2" t="str">
        <f>IFERROR(VLOOKUP(A227,Progress!$A$2:$Q$2496,4,TRUE),0)</f>
        <v>Bridge Post</v>
      </c>
    </row>
    <row r="228" spans="1:6" x14ac:dyDescent="0.25">
      <c r="A228">
        <v>227</v>
      </c>
      <c r="B228">
        <f>IFERROR(VLOOKUP(A228,Progress!$A$2:$Q$2496,2,TRUE),0)</f>
        <v>-88.301062755000004</v>
      </c>
      <c r="C228">
        <f>IFERROR(VLOOKUP(A228,Progress!$A$2:$Q$2496,3,TRUE),0)</f>
        <v>41.964135843000001</v>
      </c>
      <c r="D228" t="str">
        <f>IFERROR(VLOOKUP(A228,Progress!$A$2:$Q$2496,5,TRUE),0)</f>
        <v>FPDKC</v>
      </c>
      <c r="E228" t="str">
        <f>IFERROR(VLOOKUP(A228,Progress!$A$2:$Q$2496,17,TRUE),0)</f>
        <v>Completed</v>
      </c>
      <c r="F228" s="2" t="str">
        <f>IFERROR(VLOOKUP(A228,Progress!$A$2:$Q$2496,4,TRUE),0)</f>
        <v xml:space="preserve"> U Channel  Move Closer to Trail Intersection</v>
      </c>
    </row>
    <row r="229" spans="1:6" x14ac:dyDescent="0.25">
      <c r="A229">
        <v>228</v>
      </c>
      <c r="B229">
        <f>IFERROR(VLOOKUP(A229,Progress!$A$2:$Q$2496,2,TRUE),0)</f>
        <v>-88.301743999999999</v>
      </c>
      <c r="C229">
        <f>IFERROR(VLOOKUP(A229,Progress!$A$2:$Q$2496,3,TRUE),0)</f>
        <v>41.963284999999999</v>
      </c>
      <c r="D229" t="str">
        <f>IFERROR(VLOOKUP(A229,Progress!$A$2:$Q$2496,5,TRUE),0)</f>
        <v>FPDKC</v>
      </c>
      <c r="E229" t="str">
        <f>IFERROR(VLOOKUP(A229,Progress!$A$2:$Q$2496,17,TRUE),0)</f>
        <v>Somewhat Complete</v>
      </c>
      <c r="F229" s="2" t="str">
        <f>IFERROR(VLOOKUP(A229,Progress!$A$2:$Q$2496,4,TRUE),0)</f>
        <v>U Channel</v>
      </c>
    </row>
    <row r="230" spans="1:6" x14ac:dyDescent="0.25">
      <c r="A230">
        <v>229</v>
      </c>
      <c r="B230">
        <f>IFERROR(VLOOKUP(A230,Progress!$A$2:$Q$2496,2,TRUE),0)</f>
        <v>-88.301659000000001</v>
      </c>
      <c r="C230">
        <f>IFERROR(VLOOKUP(A230,Progress!$A$2:$Q$2496,3,TRUE),0)</f>
        <v>41.963268999999997</v>
      </c>
      <c r="D230" t="str">
        <f>IFERROR(VLOOKUP(A230,Progress!$A$2:$Q$2496,5,TRUE),0)</f>
        <v>St. Charles Twnshp</v>
      </c>
      <c r="E230" t="str">
        <f>IFERROR(VLOOKUP(A230,Progress!$A$2:$Q$2496,17,TRUE),0)</f>
        <v>Completed</v>
      </c>
      <c r="F230" s="2" t="str">
        <f>IFERROR(VLOOKUP(A230,Progress!$A$2:$Q$2496,4,TRUE),0)</f>
        <v>U Channel</v>
      </c>
    </row>
    <row r="231" spans="1:6" x14ac:dyDescent="0.25">
      <c r="A231">
        <v>230</v>
      </c>
      <c r="B231">
        <f>IFERROR(VLOOKUP(A231,Progress!$A$2:$Q$2496,2,TRUE),0)</f>
        <v>-88.301659000000001</v>
      </c>
      <c r="C231">
        <f>IFERROR(VLOOKUP(A231,Progress!$A$2:$Q$2496,3,TRUE),0)</f>
        <v>41.963268999999997</v>
      </c>
      <c r="D231" t="str">
        <f>IFERROR(VLOOKUP(A231,Progress!$A$2:$Q$2496,5,TRUE),0)</f>
        <v>St. Charles Twnshp</v>
      </c>
      <c r="E231" t="str">
        <f>IFERROR(VLOOKUP(A231,Progress!$A$2:$Q$2496,17,TRUE),0)</f>
        <v>Completed</v>
      </c>
      <c r="F231" s="2" t="str">
        <f>IFERROR(VLOOKUP(A231,Progress!$A$2:$Q$2496,4,TRUE),0)</f>
        <v>Square Post</v>
      </c>
    </row>
    <row r="232" spans="1:6" x14ac:dyDescent="0.25">
      <c r="A232">
        <v>231</v>
      </c>
      <c r="B232">
        <f>IFERROR(VLOOKUP(A232,Progress!$A$2:$Q$2496,2,TRUE),0)</f>
        <v>-88.301815000000005</v>
      </c>
      <c r="C232">
        <f>IFERROR(VLOOKUP(A232,Progress!$A$2:$Q$2496,3,TRUE),0)</f>
        <v>41.963123000000003</v>
      </c>
      <c r="D232" t="str">
        <f>IFERROR(VLOOKUP(A232,Progress!$A$2:$Q$2496,5,TRUE),0)</f>
        <v>FPDKC</v>
      </c>
      <c r="E232" t="str">
        <f>IFERROR(VLOOKUP(A232,Progress!$A$2:$Q$2496,17,TRUE),0)</f>
        <v>Somewhat Complete</v>
      </c>
      <c r="F232" s="2" t="str">
        <f>IFERROR(VLOOKUP(A232,Progress!$A$2:$Q$2496,4,TRUE),0)</f>
        <v>U Channel</v>
      </c>
    </row>
    <row r="233" spans="1:6" x14ac:dyDescent="0.25">
      <c r="A233">
        <v>232</v>
      </c>
      <c r="B233">
        <f>IFERROR(VLOOKUP(A233,Progress!$A$2:$Q$2496,2,TRUE),0)</f>
        <v>-88.302066987808701</v>
      </c>
      <c r="C233">
        <f>IFERROR(VLOOKUP(A233,Progress!$A$2:$Q$2496,3,TRUE),0)</f>
        <v>41.962705816327698</v>
      </c>
      <c r="D233" t="str">
        <f>IFERROR(VLOOKUP(A233,Progress!$A$2:$Q$2496,5,TRUE),0)</f>
        <v>FPDKC</v>
      </c>
      <c r="E233" t="str">
        <f>IFERROR(VLOOKUP(A233,Progress!$A$2:$Q$2496,17,TRUE),0)</f>
        <v>Incomplete</v>
      </c>
      <c r="F233" s="2" t="str">
        <f>IFERROR(VLOOKUP(A233,Progress!$A$2:$Q$2496,4,TRUE),0)</f>
        <v xml:space="preserve"> U Channel</v>
      </c>
    </row>
    <row r="234" spans="1:6" x14ac:dyDescent="0.25">
      <c r="A234">
        <v>233</v>
      </c>
      <c r="B234">
        <f>IFERROR(VLOOKUP(A234,Progress!$A$2:$Q$2496,2,TRUE),0)</f>
        <v>-88.302205039676807</v>
      </c>
      <c r="C234">
        <f>IFERROR(VLOOKUP(A234,Progress!$A$2:$Q$2496,3,TRUE),0)</f>
        <v>41.962357108420001</v>
      </c>
      <c r="D234" t="str">
        <f>IFERROR(VLOOKUP(A234,Progress!$A$2:$Q$2496,5,TRUE),0)</f>
        <v>FPDKC</v>
      </c>
      <c r="E234" t="str">
        <f>IFERROR(VLOOKUP(A234,Progress!$A$2:$Q$2496,17,TRUE),0)</f>
        <v>Incomplete</v>
      </c>
      <c r="F234" s="2" t="str">
        <f>IFERROR(VLOOKUP(A234,Progress!$A$2:$Q$2496,4,TRUE),0)</f>
        <v xml:space="preserve"> U Channel</v>
      </c>
    </row>
    <row r="235" spans="1:6" x14ac:dyDescent="0.25">
      <c r="A235">
        <v>234</v>
      </c>
      <c r="B235">
        <f>IFERROR(VLOOKUP(A235,Progress!$A$2:$Q$2496,2,TRUE),0)</f>
        <v>-88.303594000000004</v>
      </c>
      <c r="C235">
        <f>IFERROR(VLOOKUP(A235,Progress!$A$2:$Q$2496,3,TRUE),0)</f>
        <v>41.960149999999999</v>
      </c>
      <c r="D235" t="str">
        <f>IFERROR(VLOOKUP(A235,Progress!$A$2:$Q$2496,5,TRUE),0)</f>
        <v>FPDKC</v>
      </c>
      <c r="E235" t="str">
        <f>IFERROR(VLOOKUP(A235,Progress!$A$2:$Q$2496,17,TRUE),0)</f>
        <v>Incomplete</v>
      </c>
      <c r="F235" s="2" t="str">
        <f>IFERROR(VLOOKUP(A235,Progress!$A$2:$Q$2496,4,TRUE),0)</f>
        <v>U Channel</v>
      </c>
    </row>
    <row r="236" spans="1:6" x14ac:dyDescent="0.25">
      <c r="A236">
        <v>235</v>
      </c>
      <c r="B236">
        <f>IFERROR(VLOOKUP(A236,Progress!$A$2:$Q$2496,2,TRUE),0)</f>
        <v>-88.303743337401599</v>
      </c>
      <c r="C236">
        <f>IFERROR(VLOOKUP(A236,Progress!$A$2:$Q$2496,3,TRUE),0)</f>
        <v>41.959816246684397</v>
      </c>
      <c r="D236" t="str">
        <f>IFERROR(VLOOKUP(A236,Progress!$A$2:$Q$2496,5,TRUE),0)</f>
        <v>St. Charles Twnshp</v>
      </c>
      <c r="E236" t="str">
        <f>IFERROR(VLOOKUP(A236,Progress!$A$2:$Q$2496,17,TRUE),0)</f>
        <v>Completed</v>
      </c>
      <c r="F236" s="2" t="str">
        <f>IFERROR(VLOOKUP(A236,Progress!$A$2:$Q$2496,4,TRUE),0)</f>
        <v xml:space="preserve"> U Channel</v>
      </c>
    </row>
    <row r="237" spans="1:6" x14ac:dyDescent="0.25">
      <c r="A237">
        <v>236</v>
      </c>
      <c r="B237">
        <f>IFERROR(VLOOKUP(A237,Progress!$A$2:$Q$2496,2,TRUE),0)</f>
        <v>-88.306970000000007</v>
      </c>
      <c r="C237">
        <f>IFERROR(VLOOKUP(A237,Progress!$A$2:$Q$2496,3,TRUE),0)</f>
        <v>41.954278000000002</v>
      </c>
      <c r="D237" t="str">
        <f>IFERROR(VLOOKUP(A237,Progress!$A$2:$Q$2496,5,TRUE),0)</f>
        <v>FPDKC</v>
      </c>
      <c r="E237" t="str">
        <f>IFERROR(VLOOKUP(A237,Progress!$A$2:$Q$2496,17,TRUE),0)</f>
        <v>Completed</v>
      </c>
      <c r="F237" s="2" t="str">
        <f>IFERROR(VLOOKUP(A237,Progress!$A$2:$Q$2496,4,TRUE),0)</f>
        <v>U Channel</v>
      </c>
    </row>
    <row r="238" spans="1:6" x14ac:dyDescent="0.25">
      <c r="A238">
        <v>237</v>
      </c>
      <c r="B238">
        <f>IFERROR(VLOOKUP(A238,Progress!$A$2:$Q$2496,2,TRUE),0)</f>
        <v>-88.307027000000005</v>
      </c>
      <c r="C238">
        <f>IFERROR(VLOOKUP(A238,Progress!$A$2:$Q$2496,3,TRUE),0)</f>
        <v>41.954155999999998</v>
      </c>
      <c r="D238" t="str">
        <f>IFERROR(VLOOKUP(A238,Progress!$A$2:$Q$2496,5,TRUE),0)</f>
        <v>FPDKC</v>
      </c>
      <c r="E238" t="str">
        <f>IFERROR(VLOOKUP(A238,Progress!$A$2:$Q$2496,17,TRUE),0)</f>
        <v>Incomplete</v>
      </c>
      <c r="F238" s="2" t="str">
        <f>IFERROR(VLOOKUP(A238,Progress!$A$2:$Q$2496,4,TRUE),0)</f>
        <v>U Channel</v>
      </c>
    </row>
    <row r="239" spans="1:6" x14ac:dyDescent="0.25">
      <c r="A239">
        <v>238</v>
      </c>
      <c r="B239">
        <f>IFERROR(VLOOKUP(A239,Progress!$A$2:$Q$2496,2,TRUE),0)</f>
        <v>-88.307199904000001</v>
      </c>
      <c r="C239">
        <f>IFERROR(VLOOKUP(A239,Progress!$A$2:$Q$2496,3,TRUE),0)</f>
        <v>41.953257741999998</v>
      </c>
      <c r="D239" t="str">
        <f>IFERROR(VLOOKUP(A239,Progress!$A$2:$Q$2496,5,TRUE),0)</f>
        <v>St. Charles Twnshp</v>
      </c>
      <c r="E239" t="str">
        <f>IFERROR(VLOOKUP(A239,Progress!$A$2:$Q$2496,17,TRUE),0)</f>
        <v>Completed</v>
      </c>
      <c r="F239" s="2" t="str">
        <f>IFERROR(VLOOKUP(A239,Progress!$A$2:$Q$2496,4,TRUE),0)</f>
        <v xml:space="preserve"> U Channel</v>
      </c>
    </row>
    <row r="240" spans="1:6" x14ac:dyDescent="0.25">
      <c r="A240">
        <v>239</v>
      </c>
      <c r="B240">
        <f>IFERROR(VLOOKUP(A240,Progress!$A$2:$Q$2496,2,TRUE),0)</f>
        <v>-88.307156000000006</v>
      </c>
      <c r="C240">
        <f>IFERROR(VLOOKUP(A240,Progress!$A$2:$Q$2496,3,TRUE),0)</f>
        <v>41.954202000000002</v>
      </c>
      <c r="D240" t="str">
        <f>IFERROR(VLOOKUP(A240,Progress!$A$2:$Q$2496,5,TRUE),0)</f>
        <v>FPDKC</v>
      </c>
      <c r="E240" t="str">
        <f>IFERROR(VLOOKUP(A240,Progress!$A$2:$Q$2496,17,TRUE),0)</f>
        <v>Incomplete</v>
      </c>
      <c r="F240" s="2" t="str">
        <f>IFERROR(VLOOKUP(A240,Progress!$A$2:$Q$2496,4,TRUE),0)</f>
        <v xml:space="preserve"> Square Post</v>
      </c>
    </row>
    <row r="241" spans="1:6" x14ac:dyDescent="0.25">
      <c r="A241">
        <v>240</v>
      </c>
      <c r="B241">
        <f>IFERROR(VLOOKUP(A241,Progress!$A$2:$Q$2496,2,TRUE),0)</f>
        <v>-88.307451813585601</v>
      </c>
      <c r="C241">
        <f>IFERROR(VLOOKUP(A241,Progress!$A$2:$Q$2496,3,TRUE),0)</f>
        <v>41.953434338419399</v>
      </c>
      <c r="D241" t="str">
        <f>IFERROR(VLOOKUP(A241,Progress!$A$2:$Q$2496,5,TRUE),0)</f>
        <v>FPDKC</v>
      </c>
      <c r="E241" t="str">
        <f>IFERROR(VLOOKUP(A241,Progress!$A$2:$Q$2496,17,TRUE),0)</f>
        <v>Incomplete</v>
      </c>
      <c r="F241" s="2" t="str">
        <f>IFERROR(VLOOKUP(A241,Progress!$A$2:$Q$2496,4,TRUE),0)</f>
        <v xml:space="preserve"> U Channel</v>
      </c>
    </row>
    <row r="242" spans="1:6" x14ac:dyDescent="0.25">
      <c r="A242">
        <v>241</v>
      </c>
      <c r="B242">
        <f>IFERROR(VLOOKUP(A242,Progress!$A$2:$Q$2496,2,TRUE),0)</f>
        <v>-88.307699999999997</v>
      </c>
      <c r="C242">
        <f>IFERROR(VLOOKUP(A242,Progress!$A$2:$Q$2496,3,TRUE),0)</f>
        <v>41.952416999999997</v>
      </c>
      <c r="D242" t="str">
        <f>IFERROR(VLOOKUP(A242,Progress!$A$2:$Q$2496,5,TRUE),0)</f>
        <v>FPDKC</v>
      </c>
      <c r="E242" t="str">
        <f>IFERROR(VLOOKUP(A242,Progress!$A$2:$Q$2496,17,TRUE),0)</f>
        <v>Somewhat Complete</v>
      </c>
      <c r="F242" s="2" t="str">
        <f>IFERROR(VLOOKUP(A242,Progress!$A$2:$Q$2496,4,TRUE),0)</f>
        <v>U Channel</v>
      </c>
    </row>
    <row r="243" spans="1:6" x14ac:dyDescent="0.25">
      <c r="A243">
        <v>242</v>
      </c>
      <c r="B243">
        <f>IFERROR(VLOOKUP(A243,Progress!$A$2:$Q$2496,2,TRUE),0)</f>
        <v>-88.307671999999997</v>
      </c>
      <c r="C243">
        <f>IFERROR(VLOOKUP(A243,Progress!$A$2:$Q$2496,3,TRUE),0)</f>
        <v>41.952283000000001</v>
      </c>
      <c r="D243" t="str">
        <f>IFERROR(VLOOKUP(A243,Progress!$A$2:$Q$2496,5,TRUE),0)</f>
        <v>FPDKC</v>
      </c>
      <c r="E243" t="str">
        <f>IFERROR(VLOOKUP(A243,Progress!$A$2:$Q$2496,17,TRUE),0)</f>
        <v>Incomplete</v>
      </c>
      <c r="F243" s="2" t="str">
        <f>IFERROR(VLOOKUP(A243,Progress!$A$2:$Q$2496,4,TRUE),0)</f>
        <v>U Channel</v>
      </c>
    </row>
    <row r="244" spans="1:6" x14ac:dyDescent="0.25">
      <c r="A244">
        <v>243</v>
      </c>
      <c r="B244">
        <f>IFERROR(VLOOKUP(A244,Progress!$A$2:$Q$2496,2,TRUE),0)</f>
        <v>-88.307720000000003</v>
      </c>
      <c r="C244">
        <f>IFERROR(VLOOKUP(A244,Progress!$A$2:$Q$2496,3,TRUE),0)</f>
        <v>41.952325999999999</v>
      </c>
      <c r="D244" t="str">
        <f>IFERROR(VLOOKUP(A244,Progress!$A$2:$Q$2496,5,TRUE),0)</f>
        <v>FPDKC</v>
      </c>
      <c r="E244" t="str">
        <f>IFERROR(VLOOKUP(A244,Progress!$A$2:$Q$2496,17,TRUE),0)</f>
        <v>Incomplete</v>
      </c>
      <c r="F244" s="2" t="str">
        <f>IFERROR(VLOOKUP(A244,Progress!$A$2:$Q$2496,4,TRUE),0)</f>
        <v>Wood Post</v>
      </c>
    </row>
    <row r="245" spans="1:6" x14ac:dyDescent="0.25">
      <c r="A245">
        <v>244</v>
      </c>
      <c r="B245">
        <f>IFERROR(VLOOKUP(A245,Progress!$A$2:$Q$2496,2,TRUE),0)</f>
        <v>-88.308370999999994</v>
      </c>
      <c r="C245">
        <f>IFERROR(VLOOKUP(A245,Progress!$A$2:$Q$2496,3,TRUE),0)</f>
        <v>41.950040999999999</v>
      </c>
      <c r="D245" t="str">
        <f>IFERROR(VLOOKUP(A245,Progress!$A$2:$Q$2496,5,TRUE),0)</f>
        <v>FPDKC</v>
      </c>
      <c r="E245" t="str">
        <f>IFERROR(VLOOKUP(A245,Progress!$A$2:$Q$2496,17,TRUE),0)</f>
        <v>Somewhat Complete</v>
      </c>
      <c r="F245" s="2" t="str">
        <f>IFERROR(VLOOKUP(A245,Progress!$A$2:$Q$2496,4,TRUE),0)</f>
        <v>U Channel</v>
      </c>
    </row>
    <row r="246" spans="1:6" x14ac:dyDescent="0.25">
      <c r="A246">
        <v>245</v>
      </c>
      <c r="B246">
        <f>IFERROR(VLOOKUP(A246,Progress!$A$2:$Q$2496,2,TRUE),0)</f>
        <v>-88.308289000000002</v>
      </c>
      <c r="C246">
        <f>IFERROR(VLOOKUP(A246,Progress!$A$2:$Q$2496,3,TRUE),0)</f>
        <v>41.949928</v>
      </c>
      <c r="D246" t="str">
        <f>IFERROR(VLOOKUP(A246,Progress!$A$2:$Q$2496,5,TRUE),0)</f>
        <v>FPDKC</v>
      </c>
      <c r="E246" t="str">
        <f>IFERROR(VLOOKUP(A246,Progress!$A$2:$Q$2496,17,TRUE),0)</f>
        <v>Incomplete</v>
      </c>
      <c r="F246" s="2" t="str">
        <f>IFERROR(VLOOKUP(A246,Progress!$A$2:$Q$2496,4,TRUE),0)</f>
        <v>U Channel</v>
      </c>
    </row>
    <row r="247" spans="1:6" x14ac:dyDescent="0.25">
      <c r="A247">
        <v>246</v>
      </c>
      <c r="B247">
        <f>IFERROR(VLOOKUP(A247,Progress!$A$2:$Q$2496,2,TRUE),0)</f>
        <v>-88.308346999999998</v>
      </c>
      <c r="C247">
        <f>IFERROR(VLOOKUP(A247,Progress!$A$2:$Q$2496,3,TRUE),0)</f>
        <v>41.949733999999999</v>
      </c>
      <c r="D247" t="str">
        <f>IFERROR(VLOOKUP(A247,Progress!$A$2:$Q$2496,5,TRUE),0)</f>
        <v>FPDKC</v>
      </c>
      <c r="E247" t="str">
        <f>IFERROR(VLOOKUP(A247,Progress!$A$2:$Q$2496,17,TRUE),0)</f>
        <v>Completed</v>
      </c>
      <c r="F247" s="2" t="str">
        <f>IFERROR(VLOOKUP(A247,Progress!$A$2:$Q$2496,4,TRUE),0)</f>
        <v>Square Post</v>
      </c>
    </row>
    <row r="248" spans="1:6" x14ac:dyDescent="0.25">
      <c r="A248">
        <v>247</v>
      </c>
      <c r="B248">
        <f>IFERROR(VLOOKUP(A248,Progress!$A$2:$Q$2496,2,TRUE),0)</f>
        <v>-88.308485249</v>
      </c>
      <c r="C248">
        <f>IFERROR(VLOOKUP(A248,Progress!$A$2:$Q$2496,3,TRUE),0)</f>
        <v>41.949101579999997</v>
      </c>
      <c r="D248" t="str">
        <f>IFERROR(VLOOKUP(A248,Progress!$A$2:$Q$2496,5,TRUE),0)</f>
        <v>FPDKC</v>
      </c>
      <c r="E248" t="str">
        <f>IFERROR(VLOOKUP(A248,Progress!$A$2:$Q$2496,17,TRUE),0)</f>
        <v>Incomplete</v>
      </c>
      <c r="F248" s="2" t="str">
        <f>IFERROR(VLOOKUP(A248,Progress!$A$2:$Q$2496,4,TRUE),0)</f>
        <v>Square Post
Move 25 ft South to Trail Intersection</v>
      </c>
    </row>
    <row r="249" spans="1:6" x14ac:dyDescent="0.25">
      <c r="A249">
        <v>248</v>
      </c>
      <c r="B249">
        <f>IFERROR(VLOOKUP(A249,Progress!$A$2:$Q$2496,2,TRUE),0)</f>
        <v>-88.314042389081607</v>
      </c>
      <c r="C249">
        <f>IFERROR(VLOOKUP(A249,Progress!$A$2:$Q$2496,3,TRUE),0)</f>
        <v>41.949805643624401</v>
      </c>
      <c r="D249" t="str">
        <f>IFERROR(VLOOKUP(A249,Progress!$A$2:$Q$2496,5,TRUE),0)</f>
        <v>FPDKC</v>
      </c>
      <c r="E249" t="str">
        <f>IFERROR(VLOOKUP(A249,Progress!$A$2:$Q$2496,17,TRUE),0)</f>
        <v>Incomplete</v>
      </c>
      <c r="F249" s="2" t="str">
        <f>IFERROR(VLOOKUP(A249,Progress!$A$2:$Q$2496,4,TRUE),0)</f>
        <v xml:space="preserve"> Square Post</v>
      </c>
    </row>
    <row r="250" spans="1:6" x14ac:dyDescent="0.25">
      <c r="A250">
        <v>249</v>
      </c>
      <c r="B250">
        <f>IFERROR(VLOOKUP(A250,Progress!$A$2:$Q$2496,2,TRUE),0)</f>
        <v>-88.309066999999999</v>
      </c>
      <c r="C250">
        <f>IFERROR(VLOOKUP(A250,Progress!$A$2:$Q$2496,3,TRUE),0)</f>
        <v>41.947237999999999</v>
      </c>
      <c r="D250" t="str">
        <f>IFERROR(VLOOKUP(A250,Progress!$A$2:$Q$2496,5,TRUE),0)</f>
        <v>FPDKC</v>
      </c>
      <c r="E250" t="str">
        <f>IFERROR(VLOOKUP(A250,Progress!$A$2:$Q$2496,17,TRUE),0)</f>
        <v>Incomplete</v>
      </c>
      <c r="F250" s="2" t="str">
        <f>IFERROR(VLOOKUP(A250,Progress!$A$2:$Q$2496,4,TRUE),0)</f>
        <v>Bridge Post</v>
      </c>
    </row>
    <row r="251" spans="1:6" x14ac:dyDescent="0.25">
      <c r="A251">
        <v>250</v>
      </c>
      <c r="B251">
        <f>IFERROR(VLOOKUP(A251,Progress!$A$2:$Q$2496,2,TRUE),0)</f>
        <v>-88.309597999999994</v>
      </c>
      <c r="C251">
        <f>IFERROR(VLOOKUP(A251,Progress!$A$2:$Q$2496,3,TRUE),0)</f>
        <v>41.945569999999996</v>
      </c>
      <c r="D251" t="str">
        <f>IFERROR(VLOOKUP(A251,Progress!$A$2:$Q$2496,5,TRUE),0)</f>
        <v>FPDKC</v>
      </c>
      <c r="E251" t="str">
        <f>IFERROR(VLOOKUP(A251,Progress!$A$2:$Q$2496,17,TRUE),0)</f>
        <v>Completed</v>
      </c>
      <c r="F251" s="2" t="str">
        <f>IFERROR(VLOOKUP(A251,Progress!$A$2:$Q$2496,4,TRUE),0)</f>
        <v>U Channel</v>
      </c>
    </row>
    <row r="252" spans="1:6" x14ac:dyDescent="0.25">
      <c r="A252">
        <v>251</v>
      </c>
      <c r="B252">
        <f>IFERROR(VLOOKUP(A252,Progress!$A$2:$Q$2496,2,TRUE),0)</f>
        <v>-88.310345999999996</v>
      </c>
      <c r="C252">
        <f>IFERROR(VLOOKUP(A252,Progress!$A$2:$Q$2496,3,TRUE),0)</f>
        <v>41.943009000000103</v>
      </c>
      <c r="D252" t="str">
        <f>IFERROR(VLOOKUP(A252,Progress!$A$2:$Q$2496,5,TRUE),0)</f>
        <v>FPDKC</v>
      </c>
      <c r="E252" t="str">
        <f>IFERROR(VLOOKUP(A252,Progress!$A$2:$Q$2496,17,TRUE),0)</f>
        <v>Incomplete</v>
      </c>
      <c r="F252" s="2" t="str">
        <f>IFERROR(VLOOKUP(A252,Progress!$A$2:$Q$2496,4,TRUE),0)</f>
        <v>U Channel
Move to SE Corner</v>
      </c>
    </row>
    <row r="253" spans="1:6" x14ac:dyDescent="0.25">
      <c r="A253">
        <v>252</v>
      </c>
      <c r="B253">
        <f>IFERROR(VLOOKUP(A253,Progress!$A$2:$Q$2496,2,TRUE),0)</f>
        <v>-88.314015606315905</v>
      </c>
      <c r="C253">
        <f>IFERROR(VLOOKUP(A253,Progress!$A$2:$Q$2496,3,TRUE),0)</f>
        <v>41.935318657820702</v>
      </c>
      <c r="D253" t="str">
        <f>IFERROR(VLOOKUP(A253,Progress!$A$2:$Q$2496,5,TRUE),0)</f>
        <v>FPDKC</v>
      </c>
      <c r="E253" t="str">
        <f>IFERROR(VLOOKUP(A253,Progress!$A$2:$Q$2496,17,TRUE),0)</f>
        <v>Incomplete</v>
      </c>
      <c r="F253" s="2" t="str">
        <f>IFERROR(VLOOKUP(A253,Progress!$A$2:$Q$2496,4,TRUE),0)</f>
        <v>U Channel
Move</v>
      </c>
    </row>
    <row r="254" spans="1:6" x14ac:dyDescent="0.25">
      <c r="A254">
        <v>253</v>
      </c>
      <c r="B254">
        <f>IFERROR(VLOOKUP(A254,Progress!$A$2:$Q$2496,2,TRUE),0)</f>
        <v>-88.315690000000004</v>
      </c>
      <c r="C254">
        <f>IFERROR(VLOOKUP(A254,Progress!$A$2:$Q$2496,3,TRUE),0)</f>
        <v>41.932322999999997</v>
      </c>
      <c r="D254" t="str">
        <f>IFERROR(VLOOKUP(A254,Progress!$A$2:$Q$2496,5,TRUE),0)</f>
        <v>FPDKC</v>
      </c>
      <c r="E254" t="str">
        <f>IFERROR(VLOOKUP(A254,Progress!$A$2:$Q$2496,17,TRUE),0)</f>
        <v>Completed</v>
      </c>
      <c r="F254" s="2" t="str">
        <f>IFERROR(VLOOKUP(A254,Progress!$A$2:$Q$2496,4,TRUE),0)</f>
        <v>U Channel</v>
      </c>
    </row>
    <row r="255" spans="1:6" x14ac:dyDescent="0.25">
      <c r="A255">
        <v>254</v>
      </c>
      <c r="B255">
        <f>IFERROR(VLOOKUP(A255,Progress!$A$2:$Q$2496,2,TRUE),0)</f>
        <v>-88.315865000000002</v>
      </c>
      <c r="C255">
        <f>IFERROR(VLOOKUP(A255,Progress!$A$2:$Q$2496,3,TRUE),0)</f>
        <v>41.932037999999999</v>
      </c>
      <c r="D255" t="str">
        <f>IFERROR(VLOOKUP(A255,Progress!$A$2:$Q$2496,5,TRUE),0)</f>
        <v>St. Charles Park District</v>
      </c>
      <c r="E255" t="str">
        <f>IFERROR(VLOOKUP(A255,Progress!$A$2:$Q$2496,17,TRUE),0)</f>
        <v>Completed</v>
      </c>
      <c r="F255" s="2" t="str">
        <f>IFERROR(VLOOKUP(A255,Progress!$A$2:$Q$2496,4,TRUE),0)</f>
        <v xml:space="preserve"> U Channel
Remove</v>
      </c>
    </row>
    <row r="256" spans="1:6" x14ac:dyDescent="0.25">
      <c r="A256">
        <v>255</v>
      </c>
      <c r="B256">
        <f>IFERROR(VLOOKUP(A256,Progress!$A$2:$Q$2496,2,TRUE),0)</f>
        <v>-88.315898000000004</v>
      </c>
      <c r="C256">
        <f>IFERROR(VLOOKUP(A256,Progress!$A$2:$Q$2496,3,TRUE),0)</f>
        <v>41.932054999999998</v>
      </c>
      <c r="D256" t="str">
        <f>IFERROR(VLOOKUP(A256,Progress!$A$2:$Q$2496,5,TRUE),0)</f>
        <v>St. Charles Park District</v>
      </c>
      <c r="E256" t="str">
        <f>IFERROR(VLOOKUP(A256,Progress!$A$2:$Q$2496,17,TRUE),0)</f>
        <v>Completed</v>
      </c>
      <c r="F256" s="2" t="str">
        <f>IFERROR(VLOOKUP(A256,Progress!$A$2:$Q$2496,4,TRUE),0)</f>
        <v xml:space="preserve"> Thick Wood Post Remove</v>
      </c>
    </row>
    <row r="257" spans="1:6" x14ac:dyDescent="0.25">
      <c r="A257">
        <v>256</v>
      </c>
      <c r="B257">
        <f>IFERROR(VLOOKUP(A257,Progress!$A$2:$Q$2496,2,TRUE),0)</f>
        <v>-88.316008999999994</v>
      </c>
      <c r="C257">
        <f>IFERROR(VLOOKUP(A257,Progress!$A$2:$Q$2496,3,TRUE),0)</f>
        <v>41.927067999999998</v>
      </c>
      <c r="D257" t="str">
        <f>IFERROR(VLOOKUP(A257,Progress!$A$2:$Q$2496,5,TRUE),0)</f>
        <v>St. Charles Park District</v>
      </c>
      <c r="E257" t="str">
        <f>IFERROR(VLOOKUP(A257,Progress!$A$2:$Q$2496,17,TRUE),0)</f>
        <v>Completed</v>
      </c>
      <c r="F257" s="2" t="str">
        <f>IFERROR(VLOOKUP(A257,Progress!$A$2:$Q$2496,4,TRUE),0)</f>
        <v>U Channel</v>
      </c>
    </row>
    <row r="258" spans="1:6" x14ac:dyDescent="0.25">
      <c r="A258">
        <v>257</v>
      </c>
      <c r="B258">
        <f>IFERROR(VLOOKUP(A258,Progress!$A$2:$Q$2496,2,TRUE),0)</f>
        <v>-88.316011000000003</v>
      </c>
      <c r="C258">
        <f>IFERROR(VLOOKUP(A258,Progress!$A$2:$Q$2496,3,TRUE),0)</f>
        <v>41.927050999999999</v>
      </c>
      <c r="D258" t="str">
        <f>IFERROR(VLOOKUP(A258,Progress!$A$2:$Q$2496,5,TRUE),0)</f>
        <v>St. Charles Park District</v>
      </c>
      <c r="E258" t="str">
        <f>IFERROR(VLOOKUP(A258,Progress!$A$2:$Q$2496,17,TRUE),0)</f>
        <v>Incomplete</v>
      </c>
      <c r="F258" s="2" t="str">
        <f>IFERROR(VLOOKUP(A258,Progress!$A$2:$Q$2496,4,TRUE),0)</f>
        <v xml:space="preserve"> Thick Wood Post Remove</v>
      </c>
    </row>
    <row r="259" spans="1:6" x14ac:dyDescent="0.25">
      <c r="A259">
        <v>258</v>
      </c>
      <c r="B259">
        <f>IFERROR(VLOOKUP(A259,Progress!$A$2:$Q$2496,2,TRUE),0)</f>
        <v>-88.315927000000002</v>
      </c>
      <c r="C259">
        <f>IFERROR(VLOOKUP(A259,Progress!$A$2:$Q$2496,3,TRUE),0)</f>
        <v>41.927</v>
      </c>
      <c r="D259" t="str">
        <f>IFERROR(VLOOKUP(A259,Progress!$A$2:$Q$2496,5,TRUE),0)</f>
        <v>St. Charles Park District</v>
      </c>
      <c r="E259" t="str">
        <f>IFERROR(VLOOKUP(A259,Progress!$A$2:$Q$2496,17,TRUE),0)</f>
        <v>Incomplete</v>
      </c>
      <c r="F259" s="2" t="str">
        <f>IFERROR(VLOOKUP(A259,Progress!$A$2:$Q$2496,4,TRUE),0)</f>
        <v>U Channel</v>
      </c>
    </row>
    <row r="260" spans="1:6" x14ac:dyDescent="0.25">
      <c r="A260">
        <v>259</v>
      </c>
      <c r="B260">
        <f>IFERROR(VLOOKUP(A260,Progress!$A$2:$Q$2496,2,TRUE),0)</f>
        <v>-88.313999999999993</v>
      </c>
      <c r="C260">
        <f>IFERROR(VLOOKUP(A260,Progress!$A$2:$Q$2496,3,TRUE),0)</f>
        <v>41.926872000000003</v>
      </c>
      <c r="D260" t="str">
        <f>IFERROR(VLOOKUP(A260,Progress!$A$2:$Q$2496,5,TRUE),0)</f>
        <v>St. Charles Park District</v>
      </c>
      <c r="E260" t="str">
        <f>IFERROR(VLOOKUP(A260,Progress!$A$2:$Q$2496,17,TRUE),0)</f>
        <v>Completed</v>
      </c>
      <c r="F260" s="2" t="str">
        <f>IFERROR(VLOOKUP(A260,Progress!$A$2:$Q$2496,4,TRUE),0)</f>
        <v>U Channel</v>
      </c>
    </row>
    <row r="261" spans="1:6" x14ac:dyDescent="0.25">
      <c r="A261">
        <v>260</v>
      </c>
      <c r="B261">
        <f>IFERROR(VLOOKUP(A261,Progress!$A$2:$Q$2496,2,TRUE),0)</f>
        <v>-88.312393</v>
      </c>
      <c r="C261">
        <f>IFERROR(VLOOKUP(A261,Progress!$A$2:$Q$2496,3,TRUE),0)</f>
        <v>41.926943999999999</v>
      </c>
      <c r="D261" t="str">
        <f>IFERROR(VLOOKUP(A261,Progress!$A$2:$Q$2496,5,TRUE),0)</f>
        <v>St. Charles Park District</v>
      </c>
      <c r="E261" t="str">
        <f>IFERROR(VLOOKUP(A261,Progress!$A$2:$Q$2496,17,TRUE),0)</f>
        <v>Completed</v>
      </c>
      <c r="F261" s="2" t="str">
        <f>IFERROR(VLOOKUP(A261,Progress!$A$2:$Q$2496,4,TRUE),0)</f>
        <v>U Channel</v>
      </c>
    </row>
    <row r="262" spans="1:6" x14ac:dyDescent="0.25">
      <c r="A262">
        <v>261</v>
      </c>
      <c r="B262">
        <f>IFERROR(VLOOKUP(A262,Progress!$A$2:$Q$2496,2,TRUE),0)</f>
        <v>-88.312301000000005</v>
      </c>
      <c r="C262">
        <f>IFERROR(VLOOKUP(A262,Progress!$A$2:$Q$2496,3,TRUE),0)</f>
        <v>41.926954000000002</v>
      </c>
      <c r="D262" t="str">
        <f>IFERROR(VLOOKUP(A262,Progress!$A$2:$Q$2496,5,TRUE),0)</f>
        <v>St. Charles Park District</v>
      </c>
      <c r="E262" t="str">
        <f>IFERROR(VLOOKUP(A262,Progress!$A$2:$Q$2496,17,TRUE),0)</f>
        <v>Somewhat Complete</v>
      </c>
      <c r="F262" s="2" t="str">
        <f>IFERROR(VLOOKUP(A262,Progress!$A$2:$Q$2496,4,TRUE),0)</f>
        <v>Square Post</v>
      </c>
    </row>
    <row r="263" spans="1:6" x14ac:dyDescent="0.25">
      <c r="A263">
        <v>262</v>
      </c>
      <c r="B263">
        <f>IFERROR(VLOOKUP(A263,Progress!$A$2:$Q$2496,2,TRUE),0)</f>
        <v>-88.312266287459195</v>
      </c>
      <c r="C263">
        <f>IFERROR(VLOOKUP(A263,Progress!$A$2:$Q$2496,3,TRUE),0)</f>
        <v>41.926965127457699</v>
      </c>
      <c r="D263" t="str">
        <f>IFERROR(VLOOKUP(A263,Progress!$A$2:$Q$2496,5,TRUE),0)</f>
        <v>St. Charles Park District</v>
      </c>
      <c r="E263" t="str">
        <f>IFERROR(VLOOKUP(A263,Progress!$A$2:$Q$2496,17,TRUE),0)</f>
        <v>Completed</v>
      </c>
      <c r="F263" s="2" t="str">
        <f>IFERROR(VLOOKUP(A263,Progress!$A$2:$Q$2496,4,TRUE),0)</f>
        <v xml:space="preserve"> Square Post</v>
      </c>
    </row>
    <row r="264" spans="1:6" x14ac:dyDescent="0.25">
      <c r="A264">
        <v>263</v>
      </c>
      <c r="B264">
        <f>IFERROR(VLOOKUP(A264,Progress!$A$2:$Q$2496,2,TRUE),0)</f>
        <v>-88.311913000000004</v>
      </c>
      <c r="C264">
        <f>IFERROR(VLOOKUP(A264,Progress!$A$2:$Q$2496,3,TRUE),0)</f>
        <v>41.927166</v>
      </c>
      <c r="D264" t="str">
        <f>IFERROR(VLOOKUP(A264,Progress!$A$2:$Q$2496,5,TRUE),0)</f>
        <v>St. Charles</v>
      </c>
      <c r="E264" t="str">
        <f>IFERROR(VLOOKUP(A264,Progress!$A$2:$Q$2496,17,TRUE),0)</f>
        <v>Completed</v>
      </c>
      <c r="F264" s="2" t="str">
        <f>IFERROR(VLOOKUP(A264,Progress!$A$2:$Q$2496,4,TRUE),0)</f>
        <v xml:space="preserve"> Square Post</v>
      </c>
    </row>
    <row r="265" spans="1:6" x14ac:dyDescent="0.25">
      <c r="A265">
        <v>264</v>
      </c>
      <c r="B265">
        <f>IFERROR(VLOOKUP(A265,Progress!$A$2:$Q$2496,2,TRUE),0)</f>
        <v>-88.311819</v>
      </c>
      <c r="C265">
        <f>IFERROR(VLOOKUP(A265,Progress!$A$2:$Q$2496,3,TRUE),0)</f>
        <v>41.926884000000001</v>
      </c>
      <c r="D265" t="str">
        <f>IFERROR(VLOOKUP(A265,Progress!$A$2:$Q$2496,5,TRUE),0)</f>
        <v>St. Charles Park District</v>
      </c>
      <c r="E265" t="str">
        <f>IFERROR(VLOOKUP(A265,Progress!$A$2:$Q$2496,17,TRUE),0)</f>
        <v>Completed</v>
      </c>
      <c r="F265" s="2" t="str">
        <f>IFERROR(VLOOKUP(A265,Progress!$A$2:$Q$2496,4,TRUE),0)</f>
        <v>Square Post</v>
      </c>
    </row>
    <row r="266" spans="1:6" x14ac:dyDescent="0.25">
      <c r="A266">
        <v>265</v>
      </c>
      <c r="B266">
        <f>IFERROR(VLOOKUP(A266,Progress!$A$2:$Q$2496,2,TRUE),0)</f>
        <v>-88.311704000000006</v>
      </c>
      <c r="C266">
        <f>IFERROR(VLOOKUP(A266,Progress!$A$2:$Q$2496,3,TRUE),0)</f>
        <v>41.926900000000003</v>
      </c>
      <c r="D266" t="str">
        <f>IFERROR(VLOOKUP(A266,Progress!$A$2:$Q$2496,5,TRUE),0)</f>
        <v>St. Charles Park District</v>
      </c>
      <c r="E266" t="str">
        <f>IFERROR(VLOOKUP(A266,Progress!$A$2:$Q$2496,17,TRUE),0)</f>
        <v>Completed</v>
      </c>
      <c r="F266" s="2" t="str">
        <f>IFERROR(VLOOKUP(A266,Progress!$A$2:$Q$2496,4,TRUE),0)</f>
        <v>Square Post</v>
      </c>
    </row>
    <row r="267" spans="1:6" x14ac:dyDescent="0.25">
      <c r="A267">
        <v>266</v>
      </c>
      <c r="B267">
        <f>IFERROR(VLOOKUP(A267,Progress!$A$2:$Q$2496,2,TRUE),0)</f>
        <v>-88.311841999999999</v>
      </c>
      <c r="C267">
        <f>IFERROR(VLOOKUP(A267,Progress!$A$2:$Q$2496,3,TRUE),0)</f>
        <v>41.926725000000097</v>
      </c>
      <c r="D267" t="str">
        <f>IFERROR(VLOOKUP(A267,Progress!$A$2:$Q$2496,5,TRUE),0)</f>
        <v>St. Charles Park District</v>
      </c>
      <c r="E267" t="str">
        <f>IFERROR(VLOOKUP(A267,Progress!$A$2:$Q$2496,17,TRUE),0)</f>
        <v>Completed</v>
      </c>
      <c r="F267" s="2" t="str">
        <f>IFERROR(VLOOKUP(A267,Progress!$A$2:$Q$2496,4,TRUE),0)</f>
        <v>Thick Wood Post</v>
      </c>
    </row>
    <row r="268" spans="1:6" x14ac:dyDescent="0.25">
      <c r="A268">
        <v>267</v>
      </c>
      <c r="B268">
        <f>IFERROR(VLOOKUP(A268,Progress!$A$2:$Q$2496,2,TRUE),0)</f>
        <v>-88.311794000000006</v>
      </c>
      <c r="C268">
        <f>IFERROR(VLOOKUP(A268,Progress!$A$2:$Q$2496,3,TRUE),0)</f>
        <v>41.9266900000001</v>
      </c>
      <c r="D268" t="str">
        <f>IFERROR(VLOOKUP(A268,Progress!$A$2:$Q$2496,5,TRUE),0)</f>
        <v>St. Charles Park District</v>
      </c>
      <c r="E268" t="str">
        <f>IFERROR(VLOOKUP(A268,Progress!$A$2:$Q$2496,17,TRUE),0)</f>
        <v>Completed</v>
      </c>
      <c r="F268" s="2" t="str">
        <f>IFERROR(VLOOKUP(A268,Progress!$A$2:$Q$2496,4,TRUE),0)</f>
        <v>Square Post</v>
      </c>
    </row>
    <row r="269" spans="1:6" x14ac:dyDescent="0.25">
      <c r="A269">
        <v>268</v>
      </c>
      <c r="B269">
        <f>IFERROR(VLOOKUP(A269,Progress!$A$2:$Q$2496,2,TRUE),0)</f>
        <v>-88.311601999999993</v>
      </c>
      <c r="C269">
        <f>IFERROR(VLOOKUP(A269,Progress!$A$2:$Q$2496,3,TRUE),0)</f>
        <v>41.925108000000002</v>
      </c>
      <c r="D269" t="str">
        <f>IFERROR(VLOOKUP(A269,Progress!$A$2:$Q$2496,5,TRUE),0)</f>
        <v>St. Charles Park District</v>
      </c>
      <c r="E269" t="str">
        <f>IFERROR(VLOOKUP(A269,Progress!$A$2:$Q$2496,17,TRUE),0)</f>
        <v>Completed</v>
      </c>
      <c r="F269" s="2" t="str">
        <f>IFERROR(VLOOKUP(A269,Progress!$A$2:$Q$2496,4,TRUE),0)</f>
        <v>Square Post</v>
      </c>
    </row>
    <row r="270" spans="1:6" x14ac:dyDescent="0.25">
      <c r="A270">
        <v>269</v>
      </c>
      <c r="B270">
        <f>IFERROR(VLOOKUP(A270,Progress!$A$2:$Q$2496,2,TRUE),0)</f>
        <v>-88.311436999999998</v>
      </c>
      <c r="C270">
        <f>IFERROR(VLOOKUP(A270,Progress!$A$2:$Q$2496,3,TRUE),0)</f>
        <v>41.924328000000003</v>
      </c>
      <c r="D270" t="str">
        <f>IFERROR(VLOOKUP(A270,Progress!$A$2:$Q$2496,5,TRUE),0)</f>
        <v>St. Charles</v>
      </c>
      <c r="E270" t="str">
        <f>IFERROR(VLOOKUP(A270,Progress!$A$2:$Q$2496,17,TRUE),0)</f>
        <v>Completed</v>
      </c>
      <c r="F270" s="2" t="str">
        <f>IFERROR(VLOOKUP(A270,Progress!$A$2:$Q$2496,4,TRUE),0)</f>
        <v xml:space="preserve"> U Channel</v>
      </c>
    </row>
    <row r="271" spans="1:6" x14ac:dyDescent="0.25">
      <c r="A271">
        <v>270</v>
      </c>
      <c r="B271">
        <f>IFERROR(VLOOKUP(A271,Progress!$A$2:$Q$2496,2,TRUE),0)</f>
        <v>-88.311591000000007</v>
      </c>
      <c r="C271">
        <f>IFERROR(VLOOKUP(A271,Progress!$A$2:$Q$2496,3,TRUE),0)</f>
        <v>41.924112000000001</v>
      </c>
      <c r="D271" t="str">
        <f>IFERROR(VLOOKUP(A271,Progress!$A$2:$Q$2496,5,TRUE),0)</f>
        <v>St. Charles Park District</v>
      </c>
      <c r="E271" t="str">
        <f>IFERROR(VLOOKUP(A271,Progress!$A$2:$Q$2496,17,TRUE),0)</f>
        <v>Incomplete</v>
      </c>
      <c r="F271" s="2" t="str">
        <f>IFERROR(VLOOKUP(A271,Progress!$A$2:$Q$2496,4,TRUE),0)</f>
        <v>Square Post</v>
      </c>
    </row>
    <row r="272" spans="1:6" x14ac:dyDescent="0.25">
      <c r="A272">
        <v>271</v>
      </c>
      <c r="B272">
        <f>IFERROR(VLOOKUP(A272,Progress!$A$2:$Q$2496,2,TRUE),0)</f>
        <v>-88.311436999999998</v>
      </c>
      <c r="C272">
        <f>IFERROR(VLOOKUP(A272,Progress!$A$2:$Q$2496,3,TRUE),0)</f>
        <v>41.924021000000003</v>
      </c>
      <c r="D272" t="str">
        <f>IFERROR(VLOOKUP(A272,Progress!$A$2:$Q$2496,5,TRUE),0)</f>
        <v>St. Charles Park District</v>
      </c>
      <c r="E272" t="str">
        <f>IFERROR(VLOOKUP(A272,Progress!$A$2:$Q$2496,17,TRUE),0)</f>
        <v>Completed</v>
      </c>
      <c r="F272" s="2" t="str">
        <f>IFERROR(VLOOKUP(A272,Progress!$A$2:$Q$2496,4,TRUE),0)</f>
        <v>Square Post</v>
      </c>
    </row>
    <row r="273" spans="1:6" x14ac:dyDescent="0.25">
      <c r="A273">
        <v>272</v>
      </c>
      <c r="B273">
        <f>IFERROR(VLOOKUP(A273,Progress!$A$2:$Q$2496,2,TRUE),0)</f>
        <v>-88.311723000000001</v>
      </c>
      <c r="C273">
        <f>IFERROR(VLOOKUP(A273,Progress!$A$2:$Q$2496,3,TRUE),0)</f>
        <v>41.923754000000002</v>
      </c>
      <c r="D273" t="str">
        <f>IFERROR(VLOOKUP(A273,Progress!$A$2:$Q$2496,5,TRUE),0)</f>
        <v>St. Charles</v>
      </c>
      <c r="E273" t="str">
        <f>IFERROR(VLOOKUP(A273,Progress!$A$2:$Q$2496,17,TRUE),0)</f>
        <v>Completed</v>
      </c>
      <c r="F273" s="2" t="str">
        <f>IFERROR(VLOOKUP(A273,Progress!$A$2:$Q$2496,4,TRUE),0)</f>
        <v xml:space="preserve"> U Channel</v>
      </c>
    </row>
    <row r="274" spans="1:6" x14ac:dyDescent="0.25">
      <c r="A274">
        <v>273</v>
      </c>
      <c r="B274">
        <f>IFERROR(VLOOKUP(A274,Progress!$A$2:$Q$2496,2,TRUE),0)</f>
        <v>-88.311860999999993</v>
      </c>
      <c r="C274">
        <f>IFERROR(VLOOKUP(A274,Progress!$A$2:$Q$2496,3,TRUE),0)</f>
        <v>41.923518999999999</v>
      </c>
      <c r="D274" t="str">
        <f>IFERROR(VLOOKUP(A274,Progress!$A$2:$Q$2496,5,TRUE),0)</f>
        <v>St. Charles Park District</v>
      </c>
      <c r="E274" t="str">
        <f>IFERROR(VLOOKUP(A274,Progress!$A$2:$Q$2496,17,TRUE),0)</f>
        <v>Completed</v>
      </c>
      <c r="F274" s="2" t="str">
        <f>IFERROR(VLOOKUP(A274,Progress!$A$2:$Q$2496,4,TRUE),0)</f>
        <v>Square Post</v>
      </c>
    </row>
    <row r="275" spans="1:6" x14ac:dyDescent="0.25">
      <c r="A275">
        <v>274</v>
      </c>
      <c r="B275">
        <f>IFERROR(VLOOKUP(A275,Progress!$A$2:$Q$2496,2,TRUE),0)</f>
        <v>-88.312038000000001</v>
      </c>
      <c r="C275">
        <f>IFERROR(VLOOKUP(A275,Progress!$A$2:$Q$2496,3,TRUE),0)</f>
        <v>41.920423</v>
      </c>
      <c r="D275" t="str">
        <f>IFERROR(VLOOKUP(A275,Progress!$A$2:$Q$2496,5,TRUE),0)</f>
        <v>St. Charles</v>
      </c>
      <c r="E275" t="str">
        <f>IFERROR(VLOOKUP(A275,Progress!$A$2:$Q$2496,17,TRUE),0)</f>
        <v>Completed</v>
      </c>
      <c r="F275" s="2" t="str">
        <f>IFERROR(VLOOKUP(A275,Progress!$A$2:$Q$2496,4,TRUE),0)</f>
        <v>Power Line</v>
      </c>
    </row>
    <row r="276" spans="1:6" x14ac:dyDescent="0.25">
      <c r="A276">
        <v>275</v>
      </c>
      <c r="B276">
        <f>IFERROR(VLOOKUP(A276,Progress!$A$2:$Q$2496,2,TRUE),0)</f>
        <v>-88.312219470282102</v>
      </c>
      <c r="C276">
        <f>IFERROR(VLOOKUP(A276,Progress!$A$2:$Q$2496,3,TRUE),0)</f>
        <v>41.920235798253103</v>
      </c>
      <c r="D276" t="str">
        <f>IFERROR(VLOOKUP(A276,Progress!$A$2:$Q$2496,5,TRUE),0)</f>
        <v>St. Charles Park District</v>
      </c>
      <c r="E276" t="str">
        <f>IFERROR(VLOOKUP(A276,Progress!$A$2:$Q$2496,17,TRUE),0)</f>
        <v>Incomplete</v>
      </c>
      <c r="F276" s="2" t="str">
        <f>IFERROR(VLOOKUP(A276,Progress!$A$2:$Q$2496,4,TRUE),0)</f>
        <v>Square Post
Move</v>
      </c>
    </row>
    <row r="277" spans="1:6" x14ac:dyDescent="0.25">
      <c r="A277">
        <v>276</v>
      </c>
      <c r="B277">
        <f>IFERROR(VLOOKUP(A277,Progress!$A$2:$Q$2496,2,TRUE),0)</f>
        <v>-88.312416857000002</v>
      </c>
      <c r="C277">
        <f>IFERROR(VLOOKUP(A277,Progress!$A$2:$Q$2496,3,TRUE),0)</f>
        <v>41.920083869999999</v>
      </c>
      <c r="D277" t="str">
        <f>IFERROR(VLOOKUP(A277,Progress!$A$2:$Q$2496,5,TRUE),0)</f>
        <v>St. Charles Park District</v>
      </c>
      <c r="E277" t="str">
        <f>IFERROR(VLOOKUP(A277,Progress!$A$2:$Q$2496,17,TRUE),0)</f>
        <v>Incomplete</v>
      </c>
      <c r="F277" s="2" t="str">
        <f>IFERROR(VLOOKUP(A277,Progress!$A$2:$Q$2496,4,TRUE),0)</f>
        <v xml:space="preserve"> U Channel</v>
      </c>
    </row>
    <row r="278" spans="1:6" x14ac:dyDescent="0.25">
      <c r="A278">
        <v>277</v>
      </c>
      <c r="B278">
        <f>IFERROR(VLOOKUP(A278,Progress!$A$2:$Q$2496,2,TRUE),0)</f>
        <v>-88.312211000000005</v>
      </c>
      <c r="C278">
        <f>IFERROR(VLOOKUP(A278,Progress!$A$2:$Q$2496,3,TRUE),0)</f>
        <v>41.919871999999998</v>
      </c>
      <c r="D278" t="str">
        <f>IFERROR(VLOOKUP(A278,Progress!$A$2:$Q$2496,5,TRUE),0)</f>
        <v>St. Charles</v>
      </c>
      <c r="E278" t="str">
        <f>IFERROR(VLOOKUP(A278,Progress!$A$2:$Q$2496,17,TRUE),0)</f>
        <v>Incomplete</v>
      </c>
      <c r="F278" s="2" t="str">
        <f>IFERROR(VLOOKUP(A278,Progress!$A$2:$Q$2496,4,TRUE),0)</f>
        <v xml:space="preserve"> U Channel</v>
      </c>
    </row>
    <row r="279" spans="1:6" x14ac:dyDescent="0.25">
      <c r="A279">
        <v>278</v>
      </c>
      <c r="B279">
        <f>IFERROR(VLOOKUP(A279,Progress!$A$2:$Q$2496,2,TRUE),0)</f>
        <v>-88.312064055403198</v>
      </c>
      <c r="C279">
        <f>IFERROR(VLOOKUP(A279,Progress!$A$2:$Q$2496,3,TRUE),0)</f>
        <v>41.919952305876599</v>
      </c>
      <c r="D279" t="str">
        <f>IFERROR(VLOOKUP(A279,Progress!$A$2:$Q$2496,5,TRUE),0)</f>
        <v>St. Charles Park District</v>
      </c>
      <c r="E279" t="str">
        <f>IFERROR(VLOOKUP(A279,Progress!$A$2:$Q$2496,17,TRUE),0)</f>
        <v>Incomplete</v>
      </c>
      <c r="F279" s="2" t="str">
        <f>IFERROR(VLOOKUP(A279,Progress!$A$2:$Q$2496,4,TRUE),0)</f>
        <v>Square Post
Move</v>
      </c>
    </row>
    <row r="280" spans="1:6" x14ac:dyDescent="0.25">
      <c r="A280">
        <v>279</v>
      </c>
      <c r="B280">
        <f>IFERROR(VLOOKUP(A280,Progress!$A$2:$Q$2496,2,TRUE),0)</f>
        <v>-88.311653000000007</v>
      </c>
      <c r="C280">
        <f>IFERROR(VLOOKUP(A280,Progress!$A$2:$Q$2496,3,TRUE),0)</f>
        <v>41.917748000000003</v>
      </c>
      <c r="D280" t="str">
        <f>IFERROR(VLOOKUP(A280,Progress!$A$2:$Q$2496,5,TRUE),0)</f>
        <v>St. Charles Park District</v>
      </c>
      <c r="E280" t="str">
        <f>IFERROR(VLOOKUP(A280,Progress!$A$2:$Q$2496,17,TRUE),0)</f>
        <v>Incomplete</v>
      </c>
      <c r="F280" s="2" t="str">
        <f>IFERROR(VLOOKUP(A280,Progress!$A$2:$Q$2496,4,TRUE),0)</f>
        <v>Square Post</v>
      </c>
    </row>
    <row r="281" spans="1:6" x14ac:dyDescent="0.25">
      <c r="A281">
        <v>280</v>
      </c>
      <c r="B281">
        <f>IFERROR(VLOOKUP(A281,Progress!$A$2:$Q$2496,2,TRUE),0)</f>
        <v>-88.311475999999999</v>
      </c>
      <c r="C281">
        <f>IFERROR(VLOOKUP(A281,Progress!$A$2:$Q$2496,3,TRUE),0)</f>
        <v>41.917569</v>
      </c>
      <c r="D281" t="str">
        <f>IFERROR(VLOOKUP(A281,Progress!$A$2:$Q$2496,5,TRUE),0)</f>
        <v>St. Charles Park District</v>
      </c>
      <c r="E281" t="str">
        <f>IFERROR(VLOOKUP(A281,Progress!$A$2:$Q$2496,17,TRUE),0)</f>
        <v>Incomplete</v>
      </c>
      <c r="F281" s="2" t="str">
        <f>IFERROR(VLOOKUP(A281,Progress!$A$2:$Q$2496,4,TRUE),0)</f>
        <v>Square Post</v>
      </c>
    </row>
    <row r="282" spans="1:6" x14ac:dyDescent="0.25">
      <c r="A282">
        <v>281</v>
      </c>
      <c r="B282">
        <f>IFERROR(VLOOKUP(A282,Progress!$A$2:$Q$2496,2,TRUE),0)</f>
        <v>-88.310991000000001</v>
      </c>
      <c r="C282">
        <f>IFERROR(VLOOKUP(A282,Progress!$A$2:$Q$2496,3,TRUE),0)</f>
        <v>41.915785999999997</v>
      </c>
      <c r="D282" t="str">
        <f>IFERROR(VLOOKUP(A282,Progress!$A$2:$Q$2496,5,TRUE),0)</f>
        <v>St. Charles</v>
      </c>
      <c r="E282" t="str">
        <f>IFERROR(VLOOKUP(A282,Progress!$A$2:$Q$2496,17,TRUE),0)</f>
        <v>Incomplete</v>
      </c>
      <c r="F282" s="2" t="str">
        <f>IFERROR(VLOOKUP(A282,Progress!$A$2:$Q$2496,4,TRUE),0)</f>
        <v xml:space="preserve"> U Channel</v>
      </c>
    </row>
    <row r="283" spans="1:6" x14ac:dyDescent="0.25">
      <c r="A283">
        <v>282</v>
      </c>
      <c r="B283">
        <f>IFERROR(VLOOKUP(A283,Progress!$A$2:$Q$2496,2,TRUE),0)</f>
        <v>-88.311081999999999</v>
      </c>
      <c r="C283">
        <f>IFERROR(VLOOKUP(A283,Progress!$A$2:$Q$2496,3,TRUE),0)</f>
        <v>41.915689999999998</v>
      </c>
      <c r="D283" t="str">
        <f>IFERROR(VLOOKUP(A283,Progress!$A$2:$Q$2496,5,TRUE),0)</f>
        <v>St. Charles Park District</v>
      </c>
      <c r="E283" t="str">
        <f>IFERROR(VLOOKUP(A283,Progress!$A$2:$Q$2496,17,TRUE),0)</f>
        <v>Incomplete</v>
      </c>
      <c r="F283" s="2" t="str">
        <f>IFERROR(VLOOKUP(A283,Progress!$A$2:$Q$2496,4,TRUE),0)</f>
        <v>Square Post</v>
      </c>
    </row>
    <row r="284" spans="1:6" x14ac:dyDescent="0.25">
      <c r="A284">
        <v>283</v>
      </c>
      <c r="B284">
        <f>IFERROR(VLOOKUP(A284,Progress!$A$2:$Q$2496,2,TRUE),0)</f>
        <v>-88.311054999999996</v>
      </c>
      <c r="C284">
        <f>IFERROR(VLOOKUP(A284,Progress!$A$2:$Q$2496,3,TRUE),0)</f>
        <v>41.915495</v>
      </c>
      <c r="D284" t="str">
        <f>IFERROR(VLOOKUP(A284,Progress!$A$2:$Q$2496,5,TRUE),0)</f>
        <v>St. Charles Park District</v>
      </c>
      <c r="E284" t="str">
        <f>IFERROR(VLOOKUP(A284,Progress!$A$2:$Q$2496,17,TRUE),0)</f>
        <v>Incomplete</v>
      </c>
      <c r="F284" s="2" t="str">
        <f>IFERROR(VLOOKUP(A284,Progress!$A$2:$Q$2496,4,TRUE),0)</f>
        <v>Square Post</v>
      </c>
    </row>
    <row r="285" spans="1:6" x14ac:dyDescent="0.25">
      <c r="A285">
        <v>284</v>
      </c>
      <c r="B285">
        <f>IFERROR(VLOOKUP(A285,Progress!$A$2:$Q$2496,2,TRUE),0)</f>
        <v>-88.311212999999995</v>
      </c>
      <c r="C285">
        <f>IFERROR(VLOOKUP(A285,Progress!$A$2:$Q$2496,3,TRUE),0)</f>
        <v>41.915579999999999</v>
      </c>
      <c r="D285" t="str">
        <f>IFERROR(VLOOKUP(A285,Progress!$A$2:$Q$2496,5,TRUE),0)</f>
        <v>St. Charles</v>
      </c>
      <c r="E285" t="str">
        <f>IFERROR(VLOOKUP(A285,Progress!$A$2:$Q$2496,17,TRUE),0)</f>
        <v>Completed</v>
      </c>
      <c r="F285" s="2" t="str">
        <f>IFERROR(VLOOKUP(A285,Progress!$A$2:$Q$2496,4,TRUE),0)</f>
        <v xml:space="preserve"> U Channel</v>
      </c>
    </row>
    <row r="286" spans="1:6" x14ac:dyDescent="0.25">
      <c r="A286">
        <v>285</v>
      </c>
      <c r="B286">
        <f>IFERROR(VLOOKUP(A286,Progress!$A$2:$Q$2496,2,TRUE),0)</f>
        <v>-88.311599368604405</v>
      </c>
      <c r="C286">
        <f>IFERROR(VLOOKUP(A286,Progress!$A$2:$Q$2496,3,TRUE),0)</f>
        <v>41.915412006958299</v>
      </c>
      <c r="D286" t="str">
        <f>IFERROR(VLOOKUP(A286,Progress!$A$2:$Q$2496,5,TRUE),0)</f>
        <v>St. Charles Park District</v>
      </c>
      <c r="E286" t="str">
        <f>IFERROR(VLOOKUP(A286,Progress!$A$2:$Q$2496,17,TRUE),0)</f>
        <v>Completed</v>
      </c>
      <c r="F286" s="2" t="str">
        <f>IFERROR(VLOOKUP(A286,Progress!$A$2:$Q$2496,4,TRUE),0)</f>
        <v>Square Post</v>
      </c>
    </row>
    <row r="287" spans="1:6" x14ac:dyDescent="0.25">
      <c r="A287">
        <v>286</v>
      </c>
      <c r="B287">
        <f>IFERROR(VLOOKUP(A287,Progress!$A$2:$Q$2496,2,TRUE),0)</f>
        <v>-88.312574999999995</v>
      </c>
      <c r="C287">
        <f>IFERROR(VLOOKUP(A287,Progress!$A$2:$Q$2496,3,TRUE),0)</f>
        <v>41.915258000000001</v>
      </c>
      <c r="D287" t="str">
        <f>IFERROR(VLOOKUP(A287,Progress!$A$2:$Q$2496,5,TRUE),0)</f>
        <v>St. Charles</v>
      </c>
      <c r="E287" t="str">
        <f>IFERROR(VLOOKUP(A287,Progress!$A$2:$Q$2496,17,TRUE),0)</f>
        <v>Completed</v>
      </c>
      <c r="F287" s="2" t="str">
        <f>IFERROR(VLOOKUP(A287,Progress!$A$2:$Q$2496,4,TRUE),0)</f>
        <v>Power Line</v>
      </c>
    </row>
    <row r="288" spans="1:6" x14ac:dyDescent="0.25">
      <c r="A288">
        <v>287</v>
      </c>
      <c r="B288">
        <f>IFERROR(VLOOKUP(A288,Progress!$A$2:$Q$2496,2,TRUE),0)</f>
        <v>-88.312138367462097</v>
      </c>
      <c r="C288">
        <f>IFERROR(VLOOKUP(A288,Progress!$A$2:$Q$2496,3,TRUE),0)</f>
        <v>41.915420445271302</v>
      </c>
      <c r="D288" t="str">
        <f>IFERROR(VLOOKUP(A288,Progress!$A$2:$Q$2496,5,TRUE),0)</f>
        <v>St. Charles Park District</v>
      </c>
      <c r="E288" t="str">
        <f>IFERROR(VLOOKUP(A288,Progress!$A$2:$Q$2496,17,TRUE),0)</f>
        <v>Completed</v>
      </c>
      <c r="F288" s="2" t="str">
        <f>IFERROR(VLOOKUP(A288,Progress!$A$2:$Q$2496,4,TRUE),0)</f>
        <v>Metal Pole</v>
      </c>
    </row>
    <row r="289" spans="1:6" x14ac:dyDescent="0.25">
      <c r="A289">
        <v>288</v>
      </c>
      <c r="B289">
        <f>IFERROR(VLOOKUP(A289,Progress!$A$2:$Q$2496,2,TRUE),0)</f>
        <v>-88.312759</v>
      </c>
      <c r="C289">
        <f>IFERROR(VLOOKUP(A289,Progress!$A$2:$Q$2496,3,TRUE),0)</f>
        <v>41.915339000000102</v>
      </c>
      <c r="D289" t="str">
        <f>IFERROR(VLOOKUP(A289,Progress!$A$2:$Q$2496,5,TRUE),0)</f>
        <v>St. Charles</v>
      </c>
      <c r="E289" t="str">
        <f>IFERROR(VLOOKUP(A289,Progress!$A$2:$Q$2496,17,TRUE),0)</f>
        <v>Completed</v>
      </c>
      <c r="F289" s="2" t="str">
        <f>IFERROR(VLOOKUP(A289,Progress!$A$2:$Q$2496,4,TRUE),0)</f>
        <v>Pole</v>
      </c>
    </row>
    <row r="290" spans="1:6" x14ac:dyDescent="0.25">
      <c r="A290">
        <v>289</v>
      </c>
      <c r="B290">
        <f>IFERROR(VLOOKUP(A290,Progress!$A$2:$Q$2496,2,TRUE),0)</f>
        <v>-88.312719572999995</v>
      </c>
      <c r="C290">
        <f>IFERROR(VLOOKUP(A290,Progress!$A$2:$Q$2496,3,TRUE),0)</f>
        <v>41.915345692000002</v>
      </c>
      <c r="D290" t="str">
        <f>IFERROR(VLOOKUP(A290,Progress!$A$2:$Q$2496,5,TRUE),0)</f>
        <v>St. Charles Park District</v>
      </c>
      <c r="E290" t="str">
        <f>IFERROR(VLOOKUP(A290,Progress!$A$2:$Q$2496,17,TRUE),0)</f>
        <v>Completed</v>
      </c>
      <c r="F290" s="2" t="str">
        <f>IFERROR(VLOOKUP(A290,Progress!$A$2:$Q$2496,4,TRUE),0)</f>
        <v xml:space="preserve"> U Channel</v>
      </c>
    </row>
    <row r="291" spans="1:6" x14ac:dyDescent="0.25">
      <c r="A291">
        <v>290</v>
      </c>
      <c r="B291">
        <f>IFERROR(VLOOKUP(A291,Progress!$A$2:$Q$2496,2,TRUE),0)</f>
        <v>-88.31268</v>
      </c>
      <c r="C291">
        <f>IFERROR(VLOOKUP(A291,Progress!$A$2:$Q$2496,3,TRUE),0)</f>
        <v>41.915258999999999</v>
      </c>
      <c r="D291" t="str">
        <f>IFERROR(VLOOKUP(A291,Progress!$A$2:$Q$2496,5,TRUE),0)</f>
        <v>St. Charles Park District</v>
      </c>
      <c r="E291" t="str">
        <f>IFERROR(VLOOKUP(A291,Progress!$A$2:$Q$2496,17,TRUE),0)</f>
        <v>Completed</v>
      </c>
      <c r="F291" s="2" t="str">
        <f>IFERROR(VLOOKUP(A291,Progress!$A$2:$Q$2496,4,TRUE),0)</f>
        <v>Pole</v>
      </c>
    </row>
    <row r="292" spans="1:6" x14ac:dyDescent="0.25">
      <c r="A292">
        <v>291</v>
      </c>
      <c r="B292">
        <f>IFERROR(VLOOKUP(A292,Progress!$A$2:$Q$2496,2,TRUE),0)</f>
        <v>-88.314155999999997</v>
      </c>
      <c r="C292">
        <f>IFERROR(VLOOKUP(A292,Progress!$A$2:$Q$2496,3,TRUE),0)</f>
        <v>41.916229999999999</v>
      </c>
      <c r="D292" t="str">
        <f>IFERROR(VLOOKUP(A292,Progress!$A$2:$Q$2496,5,TRUE),0)</f>
        <v>St. Charles Park District</v>
      </c>
      <c r="E292" t="str">
        <f>IFERROR(VLOOKUP(A292,Progress!$A$2:$Q$2496,17,TRUE),0)</f>
        <v>Incomplete</v>
      </c>
      <c r="F292" s="2" t="str">
        <f>IFERROR(VLOOKUP(A292,Progress!$A$2:$Q$2496,4,TRUE),0)</f>
        <v xml:space="preserve"> U Channel</v>
      </c>
    </row>
    <row r="293" spans="1:6" x14ac:dyDescent="0.25">
      <c r="A293">
        <v>292</v>
      </c>
      <c r="B293">
        <f>IFERROR(VLOOKUP(A293,Progress!$A$2:$Q$2496,2,TRUE),0)</f>
        <v>-88.314074000000005</v>
      </c>
      <c r="C293">
        <f>IFERROR(VLOOKUP(A293,Progress!$A$2:$Q$2496,3,TRUE),0)</f>
        <v>41.916387</v>
      </c>
      <c r="D293" t="str">
        <f>IFERROR(VLOOKUP(A293,Progress!$A$2:$Q$2496,5,TRUE),0)</f>
        <v>St. Charles Park District</v>
      </c>
      <c r="E293" t="str">
        <f>IFERROR(VLOOKUP(A293,Progress!$A$2:$Q$2496,17,TRUE),0)</f>
        <v>Incomplete</v>
      </c>
      <c r="F293" s="2" t="str">
        <f>IFERROR(VLOOKUP(A293,Progress!$A$2:$Q$2496,4,TRUE),0)</f>
        <v xml:space="preserve"> U Channel</v>
      </c>
    </row>
    <row r="294" spans="1:6" x14ac:dyDescent="0.25">
      <c r="A294">
        <v>293</v>
      </c>
      <c r="B294">
        <f>IFERROR(VLOOKUP(A294,Progress!$A$2:$Q$2496,2,TRUE),0)</f>
        <v>-88.312995999999998</v>
      </c>
      <c r="C294">
        <f>IFERROR(VLOOKUP(A294,Progress!$A$2:$Q$2496,3,TRUE),0)</f>
        <v>41.915202999999998</v>
      </c>
      <c r="D294" t="str">
        <f>IFERROR(VLOOKUP(A294,Progress!$A$2:$Q$2496,5,TRUE),0)</f>
        <v>St. Charles</v>
      </c>
      <c r="E294" t="str">
        <f>IFERROR(VLOOKUP(A294,Progress!$A$2:$Q$2496,17,TRUE),0)</f>
        <v>Incomplete</v>
      </c>
      <c r="F294" s="2" t="str">
        <f>IFERROR(VLOOKUP(A294,Progress!$A$2:$Q$2496,4,TRUE),0)</f>
        <v>Pole</v>
      </c>
    </row>
    <row r="295" spans="1:6" x14ac:dyDescent="0.25">
      <c r="A295">
        <v>294</v>
      </c>
      <c r="B295">
        <f>IFERROR(VLOOKUP(A295,Progress!$A$2:$Q$2496,2,TRUE),0)</f>
        <v>-88.312973999999997</v>
      </c>
      <c r="C295">
        <f>IFERROR(VLOOKUP(A295,Progress!$A$2:$Q$2496,3,TRUE),0)</f>
        <v>41.915357999999998</v>
      </c>
      <c r="D295" t="str">
        <f>IFERROR(VLOOKUP(A295,Progress!$A$2:$Q$2496,5,TRUE),0)</f>
        <v>St. Charles</v>
      </c>
      <c r="E295" t="str">
        <f>IFERROR(VLOOKUP(A295,Progress!$A$2:$Q$2496,17,TRUE),0)</f>
        <v>Incomplete</v>
      </c>
      <c r="F295" s="2" t="str">
        <f>IFERROR(VLOOKUP(A295,Progress!$A$2:$Q$2496,4,TRUE),0)</f>
        <v>Pole</v>
      </c>
    </row>
    <row r="296" spans="1:6" x14ac:dyDescent="0.25">
      <c r="A296">
        <v>295</v>
      </c>
      <c r="B296">
        <f>IFERROR(VLOOKUP(A296,Progress!$A$2:$Q$2496,2,TRUE),0)</f>
        <v>-88.312759</v>
      </c>
      <c r="C296">
        <f>IFERROR(VLOOKUP(A296,Progress!$A$2:$Q$2496,3,TRUE),0)</f>
        <v>41.915145000000003</v>
      </c>
      <c r="D296" t="str">
        <f>IFERROR(VLOOKUP(A296,Progress!$A$2:$Q$2496,5,TRUE),0)</f>
        <v>St. Charles</v>
      </c>
      <c r="E296" t="str">
        <f>IFERROR(VLOOKUP(A296,Progress!$A$2:$Q$2496,17,TRUE),0)</f>
        <v>Incomplete</v>
      </c>
      <c r="F296" s="2" t="str">
        <f>IFERROR(VLOOKUP(A296,Progress!$A$2:$Q$2496,4,TRUE),0)</f>
        <v>Pole</v>
      </c>
    </row>
    <row r="297" spans="1:6" x14ac:dyDescent="0.25">
      <c r="A297">
        <v>296</v>
      </c>
      <c r="B297">
        <f>IFERROR(VLOOKUP(A297,Progress!$A$2:$Q$2496,2,TRUE),0)</f>
        <v>-88.312908364959497</v>
      </c>
      <c r="C297">
        <f>IFERROR(VLOOKUP(A297,Progress!$A$2:$Q$2496,3,TRUE),0)</f>
        <v>41.915108521780802</v>
      </c>
      <c r="D297" t="str">
        <f>IFERROR(VLOOKUP(A297,Progress!$A$2:$Q$2496,5,TRUE),0)</f>
        <v>St. Charles</v>
      </c>
      <c r="E297" t="str">
        <f>IFERROR(VLOOKUP(A297,Progress!$A$2:$Q$2496,17,TRUE),0)</f>
        <v>Incomplete</v>
      </c>
      <c r="F297" s="2" t="str">
        <f>IFERROR(VLOOKUP(A297,Progress!$A$2:$Q$2496,4,TRUE),0)</f>
        <v>Pole</v>
      </c>
    </row>
    <row r="298" spans="1:6" x14ac:dyDescent="0.25">
      <c r="A298">
        <v>297</v>
      </c>
      <c r="B298">
        <f>IFERROR(VLOOKUP(A298,Progress!$A$2:$Q$2496,2,TRUE),0)</f>
        <v>-88.312631248489694</v>
      </c>
      <c r="C298">
        <f>IFERROR(VLOOKUP(A298,Progress!$A$2:$Q$2496,3,TRUE),0)</f>
        <v>41.914005531684602</v>
      </c>
      <c r="D298" t="str">
        <f>IFERROR(VLOOKUP(A298,Progress!$A$2:$Q$2496,5,TRUE),0)</f>
        <v>St. Charles</v>
      </c>
      <c r="E298" t="str">
        <f>IFERROR(VLOOKUP(A298,Progress!$A$2:$Q$2496,17,TRUE),0)</f>
        <v>Incomplete</v>
      </c>
      <c r="F298" s="2" t="str">
        <f>IFERROR(VLOOKUP(A298,Progress!$A$2:$Q$2496,4,TRUE),0)</f>
        <v>Pole</v>
      </c>
    </row>
    <row r="299" spans="1:6" x14ac:dyDescent="0.25">
      <c r="A299">
        <v>298</v>
      </c>
      <c r="B299">
        <f>IFERROR(VLOOKUP(A299,Progress!$A$2:$Q$2496,2,TRUE),0)</f>
        <v>-88.312449450105404</v>
      </c>
      <c r="C299">
        <f>IFERROR(VLOOKUP(A299,Progress!$A$2:$Q$2496,3,TRUE),0)</f>
        <v>41.914032893617801</v>
      </c>
      <c r="D299" t="str">
        <f>IFERROR(VLOOKUP(A299,Progress!$A$2:$Q$2496,5,TRUE),0)</f>
        <v>St. Charles</v>
      </c>
      <c r="E299" t="str">
        <f>IFERROR(VLOOKUP(A299,Progress!$A$2:$Q$2496,17,TRUE),0)</f>
        <v>Incomplete</v>
      </c>
      <c r="F299" s="2" t="str">
        <f>IFERROR(VLOOKUP(A299,Progress!$A$2:$Q$2496,4,TRUE),0)</f>
        <v>Pole</v>
      </c>
    </row>
    <row r="300" spans="1:6" x14ac:dyDescent="0.25">
      <c r="A300">
        <v>299</v>
      </c>
      <c r="B300">
        <f>IFERROR(VLOOKUP(A300,Progress!$A$2:$Q$2496,2,TRUE),0)</f>
        <v>-88.312509000000006</v>
      </c>
      <c r="C300">
        <f>IFERROR(VLOOKUP(A300,Progress!$A$2:$Q$2496,3,TRUE),0)</f>
        <v>41.913648000000002</v>
      </c>
      <c r="D300" t="str">
        <f>IFERROR(VLOOKUP(A300,Progress!$A$2:$Q$2496,5,TRUE),0)</f>
        <v>St. Charles</v>
      </c>
      <c r="E300" t="str">
        <f>IFERROR(VLOOKUP(A300,Progress!$A$2:$Q$2496,17,TRUE),0)</f>
        <v>Incomplete</v>
      </c>
      <c r="F300" s="2" t="str">
        <f>IFERROR(VLOOKUP(A300,Progress!$A$2:$Q$2496,4,TRUE),0)</f>
        <v>Pole</v>
      </c>
    </row>
    <row r="301" spans="1:6" x14ac:dyDescent="0.25">
      <c r="A301">
        <v>300</v>
      </c>
      <c r="B301">
        <f>IFERROR(VLOOKUP(A301,Progress!$A$2:$Q$2496,2,TRUE),0)</f>
        <v>-88.312344331138902</v>
      </c>
      <c r="C301">
        <f>IFERROR(VLOOKUP(A301,Progress!$A$2:$Q$2496,3,TRUE),0)</f>
        <v>41.913643391105197</v>
      </c>
      <c r="D301" t="str">
        <f>IFERROR(VLOOKUP(A301,Progress!$A$2:$Q$2496,5,TRUE),0)</f>
        <v>St. Charles</v>
      </c>
      <c r="E301" t="str">
        <f>IFERROR(VLOOKUP(A301,Progress!$A$2:$Q$2496,17,TRUE),0)</f>
        <v>Incomplete</v>
      </c>
      <c r="F301" s="2" t="str">
        <f>IFERROR(VLOOKUP(A301,Progress!$A$2:$Q$2496,4,TRUE),0)</f>
        <v>Pole</v>
      </c>
    </row>
    <row r="302" spans="1:6" x14ac:dyDescent="0.25">
      <c r="A302">
        <v>301</v>
      </c>
      <c r="B302">
        <f>IFERROR(VLOOKUP(A302,Progress!$A$2:$Q$2496,2,TRUE),0)</f>
        <v>-88.312267000000006</v>
      </c>
      <c r="C302">
        <f>IFERROR(VLOOKUP(A302,Progress!$A$2:$Q$2496,3,TRUE),0)</f>
        <v>41.913345999999997</v>
      </c>
      <c r="D302" t="str">
        <f>IFERROR(VLOOKUP(A302,Progress!$A$2:$Q$2496,5,TRUE),0)</f>
        <v>St. Charles</v>
      </c>
      <c r="E302" t="str">
        <f>IFERROR(VLOOKUP(A302,Progress!$A$2:$Q$2496,17,TRUE),0)</f>
        <v>Incomplete</v>
      </c>
      <c r="F302" s="2" t="str">
        <f>IFERROR(VLOOKUP(A302,Progress!$A$2:$Q$2496,4,TRUE),0)</f>
        <v>Pole</v>
      </c>
    </row>
    <row r="303" spans="1:6" x14ac:dyDescent="0.25">
      <c r="A303">
        <v>302</v>
      </c>
      <c r="B303">
        <f>IFERROR(VLOOKUP(A303,Progress!$A$2:$Q$2496,2,TRUE),0)</f>
        <v>-88.312265999999994</v>
      </c>
      <c r="C303">
        <f>IFERROR(VLOOKUP(A303,Progress!$A$2:$Q$2496,3,TRUE),0)</f>
        <v>41.912742999999999</v>
      </c>
      <c r="D303" t="str">
        <f>IFERROR(VLOOKUP(A303,Progress!$A$2:$Q$2496,5,TRUE),0)</f>
        <v>St. Charles</v>
      </c>
      <c r="E303" t="str">
        <f>IFERROR(VLOOKUP(A303,Progress!$A$2:$Q$2496,17,TRUE),0)</f>
        <v>Incomplete</v>
      </c>
      <c r="F303" s="2" t="str">
        <f>IFERROR(VLOOKUP(A303,Progress!$A$2:$Q$2496,4,TRUE),0)</f>
        <v>Pole</v>
      </c>
    </row>
    <row r="304" spans="1:6" x14ac:dyDescent="0.25">
      <c r="A304">
        <v>303</v>
      </c>
      <c r="B304">
        <f>IFERROR(VLOOKUP(A304,Progress!$A$2:$Q$2496,2,TRUE),0)</f>
        <v>-88.312084738606202</v>
      </c>
      <c r="C304">
        <f>IFERROR(VLOOKUP(A304,Progress!$A$2:$Q$2496,3,TRUE),0)</f>
        <v>41.912639262319097</v>
      </c>
      <c r="D304" t="str">
        <f>IFERROR(VLOOKUP(A304,Progress!$A$2:$Q$2496,5,TRUE),0)</f>
        <v>St. Charles</v>
      </c>
      <c r="E304" t="str">
        <f>IFERROR(VLOOKUP(A304,Progress!$A$2:$Q$2496,17,TRUE),0)</f>
        <v>Completed</v>
      </c>
      <c r="F304" s="2" t="str">
        <f>IFERROR(VLOOKUP(A304,Progress!$A$2:$Q$2496,4,TRUE),0)</f>
        <v>Pole</v>
      </c>
    </row>
    <row r="305" spans="1:6" x14ac:dyDescent="0.25">
      <c r="A305">
        <v>304</v>
      </c>
      <c r="B305">
        <f>IFERROR(VLOOKUP(A305,Progress!$A$2:$Q$2496,2,TRUE),0)</f>
        <v>-88.313096999999999</v>
      </c>
      <c r="C305">
        <f>IFERROR(VLOOKUP(A305,Progress!$A$2:$Q$2496,3,TRUE),0)</f>
        <v>41.911824000000003</v>
      </c>
      <c r="D305" t="str">
        <f>IFERROR(VLOOKUP(A305,Progress!$A$2:$Q$2496,5,TRUE),0)</f>
        <v>St. Charles</v>
      </c>
      <c r="E305" t="str">
        <f>IFERROR(VLOOKUP(A305,Progress!$A$2:$Q$2496,17,TRUE),0)</f>
        <v>Incomplete</v>
      </c>
      <c r="F305" s="2" t="str">
        <f>IFERROR(VLOOKUP(A305,Progress!$A$2:$Q$2496,4,TRUE),0)</f>
        <v>Light Pole</v>
      </c>
    </row>
    <row r="306" spans="1:6" x14ac:dyDescent="0.25">
      <c r="A306">
        <v>305</v>
      </c>
      <c r="B306">
        <f>IFERROR(VLOOKUP(A306,Progress!$A$2:$Q$2496,2,TRUE),0)</f>
        <v>-88.311515999999997</v>
      </c>
      <c r="C306">
        <f>IFERROR(VLOOKUP(A306,Progress!$A$2:$Q$2496,3,TRUE),0)</f>
        <v>41.912008999999998</v>
      </c>
      <c r="D306" t="str">
        <f>IFERROR(VLOOKUP(A306,Progress!$A$2:$Q$2496,5,TRUE),0)</f>
        <v>St. Charles</v>
      </c>
      <c r="E306" t="str">
        <f>IFERROR(VLOOKUP(A306,Progress!$A$2:$Q$2496,17,TRUE),0)</f>
        <v>Incomplete</v>
      </c>
      <c r="F306" s="2" t="str">
        <f>IFERROR(VLOOKUP(A306,Progress!$A$2:$Q$2496,4,TRUE),0)</f>
        <v>Square Post</v>
      </c>
    </row>
    <row r="307" spans="1:6" x14ac:dyDescent="0.25">
      <c r="A307">
        <v>306</v>
      </c>
      <c r="B307">
        <f>IFERROR(VLOOKUP(A307,Progress!$A$2:$Q$2496,2,TRUE),0)</f>
        <v>-88.312265999999994</v>
      </c>
      <c r="C307">
        <f>IFERROR(VLOOKUP(A307,Progress!$A$2:$Q$2496,3,TRUE),0)</f>
        <v>41.912742999999999</v>
      </c>
      <c r="D307" t="str">
        <f>IFERROR(VLOOKUP(A307,Progress!$A$2:$Q$2496,5,TRUE),0)</f>
        <v>St. Charles</v>
      </c>
      <c r="E307" t="str">
        <f>IFERROR(VLOOKUP(A307,Progress!$A$2:$Q$2496,17,TRUE),0)</f>
        <v>Incomplete</v>
      </c>
      <c r="F307" s="2" t="str">
        <f>IFERROR(VLOOKUP(A307,Progress!$A$2:$Q$2496,4,TRUE),0)</f>
        <v>Light Pole</v>
      </c>
    </row>
    <row r="308" spans="1:6" x14ac:dyDescent="0.25">
      <c r="A308">
        <v>307</v>
      </c>
      <c r="B308">
        <f>IFERROR(VLOOKUP(A308,Progress!$A$2:$Q$2496,2,TRUE),0)</f>
        <v>-88.312014699805403</v>
      </c>
      <c r="C308">
        <f>IFERROR(VLOOKUP(A308,Progress!$A$2:$Q$2496,3,TRUE),0)</f>
        <v>41.912266441028599</v>
      </c>
      <c r="D308" t="str">
        <f>IFERROR(VLOOKUP(A308,Progress!$A$2:$Q$2496,5,TRUE),0)</f>
        <v>St. Charles</v>
      </c>
      <c r="E308" t="str">
        <f>IFERROR(VLOOKUP(A308,Progress!$A$2:$Q$2496,17,TRUE),0)</f>
        <v>Completed</v>
      </c>
      <c r="F308" s="2" t="str">
        <f>IFERROR(VLOOKUP(A308,Progress!$A$2:$Q$2496,4,TRUE),0)</f>
        <v>Power Line</v>
      </c>
    </row>
    <row r="309" spans="1:6" x14ac:dyDescent="0.25">
      <c r="A309">
        <v>308</v>
      </c>
      <c r="B309">
        <f>IFERROR(VLOOKUP(A309,Progress!$A$2:$Q$2496,2,TRUE),0)</f>
        <v>-88.311547000000004</v>
      </c>
      <c r="C309">
        <f>IFERROR(VLOOKUP(A309,Progress!$A$2:$Q$2496,3,TRUE),0)</f>
        <v>41.911870999999998</v>
      </c>
      <c r="D309" t="str">
        <f>IFERROR(VLOOKUP(A309,Progress!$A$2:$Q$2496,5,TRUE),0)</f>
        <v>St. Charles</v>
      </c>
      <c r="E309" t="str">
        <f>IFERROR(VLOOKUP(A309,Progress!$A$2:$Q$2496,17,TRUE),0)</f>
        <v>Completed</v>
      </c>
      <c r="F309" s="2" t="str">
        <f>IFERROR(VLOOKUP(A309,Progress!$A$2:$Q$2496,4,TRUE),0)</f>
        <v>Square Post</v>
      </c>
    </row>
    <row r="310" spans="1:6" x14ac:dyDescent="0.25">
      <c r="A310">
        <v>309</v>
      </c>
      <c r="B310">
        <f>IFERROR(VLOOKUP(A310,Progress!$A$2:$Q$2496,2,TRUE),0)</f>
        <v>-88.310912999999999</v>
      </c>
      <c r="C310">
        <f>IFERROR(VLOOKUP(A310,Progress!$A$2:$Q$2496,3,TRUE),0)</f>
        <v>41.911253000000002</v>
      </c>
      <c r="D310" t="str">
        <f>IFERROR(VLOOKUP(A310,Progress!$A$2:$Q$2496,5,TRUE),0)</f>
        <v>St. Charles</v>
      </c>
      <c r="E310" t="str">
        <f>IFERROR(VLOOKUP(A310,Progress!$A$2:$Q$2496,17,TRUE),0)</f>
        <v>Incomplete</v>
      </c>
      <c r="F310" s="2" t="str">
        <f>IFERROR(VLOOKUP(A310,Progress!$A$2:$Q$2496,4,TRUE),0)</f>
        <v>Square Post
Move</v>
      </c>
    </row>
    <row r="311" spans="1:6" x14ac:dyDescent="0.25">
      <c r="A311">
        <v>310</v>
      </c>
      <c r="B311">
        <f>IFERROR(VLOOKUP(A311,Progress!$A$2:$Q$2496,2,TRUE),0)</f>
        <v>-88.310697000000005</v>
      </c>
      <c r="C311">
        <f>IFERROR(VLOOKUP(A311,Progress!$A$2:$Q$2496,3,TRUE),0)</f>
        <v>41.911228999999999</v>
      </c>
      <c r="D311" t="str">
        <f>IFERROR(VLOOKUP(A311,Progress!$A$2:$Q$2496,5,TRUE),0)</f>
        <v>St. Charles</v>
      </c>
      <c r="E311" t="str">
        <f>IFERROR(VLOOKUP(A311,Progress!$A$2:$Q$2496,17,TRUE),0)</f>
        <v>Incomplete</v>
      </c>
      <c r="F311" s="2" t="str">
        <f>IFERROR(VLOOKUP(A311,Progress!$A$2:$Q$2496,4,TRUE),0)</f>
        <v>Square Post
Move</v>
      </c>
    </row>
    <row r="312" spans="1:6" x14ac:dyDescent="0.25">
      <c r="A312">
        <v>311</v>
      </c>
      <c r="B312">
        <f>IFERROR(VLOOKUP(A312,Progress!$A$2:$Q$2496,2,TRUE),0)</f>
        <v>-88.310096999999999</v>
      </c>
      <c r="C312">
        <f>IFERROR(VLOOKUP(A312,Progress!$A$2:$Q$2496,3,TRUE),0)</f>
        <v>41.910623000000001</v>
      </c>
      <c r="D312" t="str">
        <f>IFERROR(VLOOKUP(A312,Progress!$A$2:$Q$2496,5,TRUE),0)</f>
        <v>St. Charles</v>
      </c>
      <c r="E312" t="str">
        <f>IFERROR(VLOOKUP(A312,Progress!$A$2:$Q$2496,17,TRUE),0)</f>
        <v>Incomplete</v>
      </c>
      <c r="F312" s="2" t="str">
        <f>IFERROR(VLOOKUP(A312,Progress!$A$2:$Q$2496,4,TRUE),0)</f>
        <v>Square Post</v>
      </c>
    </row>
    <row r="313" spans="1:6" x14ac:dyDescent="0.25">
      <c r="A313">
        <v>312</v>
      </c>
      <c r="B313">
        <f>IFERROR(VLOOKUP(A313,Progress!$A$2:$Q$2496,2,TRUE),0)</f>
        <v>-88.310921335821604</v>
      </c>
      <c r="C313">
        <f>IFERROR(VLOOKUP(A313,Progress!$A$2:$Q$2496,3,TRUE),0)</f>
        <v>41.9112003344448</v>
      </c>
      <c r="D313" t="str">
        <f>IFERROR(VLOOKUP(A313,Progress!$A$2:$Q$2496,5,TRUE),0)</f>
        <v>St. Charles Park District</v>
      </c>
      <c r="E313" t="str">
        <f>IFERROR(VLOOKUP(A313,Progress!$A$2:$Q$2496,17,TRUE),0)</f>
        <v>Somewhat Complete</v>
      </c>
      <c r="F313" s="2" t="str">
        <f>IFERROR(VLOOKUP(A313,Progress!$A$2:$Q$2496,4,TRUE),0)</f>
        <v xml:space="preserve"> Square Post</v>
      </c>
    </row>
    <row r="314" spans="1:6" x14ac:dyDescent="0.25">
      <c r="A314">
        <v>313</v>
      </c>
      <c r="B314">
        <f>IFERROR(VLOOKUP(A314,Progress!$A$2:$Q$2496,2,TRUE),0)</f>
        <v>-88.312264665000001</v>
      </c>
      <c r="C314">
        <f>IFERROR(VLOOKUP(A314,Progress!$A$2:$Q$2496,3,TRUE),0)</f>
        <v>41.911018591000001</v>
      </c>
      <c r="D314" t="str">
        <f>IFERROR(VLOOKUP(A314,Progress!$A$2:$Q$2496,5,TRUE),0)</f>
        <v>St. Charles</v>
      </c>
      <c r="E314" t="str">
        <f>IFERROR(VLOOKUP(A314,Progress!$A$2:$Q$2496,17,TRUE),0)</f>
        <v>Incomplete</v>
      </c>
      <c r="F314" s="2" t="str">
        <f>IFERROR(VLOOKUP(A314,Progress!$A$2:$Q$2496,4,TRUE),0)</f>
        <v xml:space="preserve"> Square Post</v>
      </c>
    </row>
    <row r="315" spans="1:6" x14ac:dyDescent="0.25">
      <c r="A315">
        <v>314</v>
      </c>
      <c r="B315">
        <f>IFERROR(VLOOKUP(A315,Progress!$A$2:$Q$2496,2,TRUE),0)</f>
        <v>-88.310446345000003</v>
      </c>
      <c r="C315">
        <f>IFERROR(VLOOKUP(A315,Progress!$A$2:$Q$2496,3,TRUE),0)</f>
        <v>41.908876202000002</v>
      </c>
      <c r="D315" t="str">
        <f>IFERROR(VLOOKUP(A315,Progress!$A$2:$Q$2496,5,TRUE),0)</f>
        <v>St. Charles Park District</v>
      </c>
      <c r="E315" t="str">
        <f>IFERROR(VLOOKUP(A315,Progress!$A$2:$Q$2496,17,TRUE),0)</f>
        <v>Incomplete</v>
      </c>
      <c r="F315" s="2" t="str">
        <f>IFERROR(VLOOKUP(A315,Progress!$A$2:$Q$2496,4,TRUE),0)</f>
        <v xml:space="preserve"> U Channel</v>
      </c>
    </row>
    <row r="316" spans="1:6" x14ac:dyDescent="0.25">
      <c r="A316">
        <v>315</v>
      </c>
      <c r="B316">
        <f>IFERROR(VLOOKUP(A316,Progress!$A$2:$Q$2496,2,TRUE),0)</f>
        <v>-88.310907</v>
      </c>
      <c r="C316">
        <f>IFERROR(VLOOKUP(A316,Progress!$A$2:$Q$2496,3,TRUE),0)</f>
        <v>41.911177000000002</v>
      </c>
      <c r="D316" t="str">
        <f>IFERROR(VLOOKUP(A316,Progress!$A$2:$Q$2496,5,TRUE),0)</f>
        <v>St. Charles Park District</v>
      </c>
      <c r="E316" t="str">
        <f>IFERROR(VLOOKUP(A316,Progress!$A$2:$Q$2496,17,TRUE),0)</f>
        <v>Completed</v>
      </c>
      <c r="F316" s="2" t="str">
        <f>IFERROR(VLOOKUP(A316,Progress!$A$2:$Q$2496,4,TRUE),0)</f>
        <v>Thick Wood Post</v>
      </c>
    </row>
    <row r="317" spans="1:6" x14ac:dyDescent="0.25">
      <c r="A317">
        <v>316</v>
      </c>
      <c r="B317">
        <f>IFERROR(VLOOKUP(A317,Progress!$A$2:$Q$2496,2,TRUE),0)</f>
        <v>-88.308931451000007</v>
      </c>
      <c r="C317">
        <f>IFERROR(VLOOKUP(A317,Progress!$A$2:$Q$2496,3,TRUE),0)</f>
        <v>41.909427401000002</v>
      </c>
      <c r="D317" t="str">
        <f>IFERROR(VLOOKUP(A317,Progress!$A$2:$Q$2496,5,TRUE),0)</f>
        <v>St. Charles Park District</v>
      </c>
      <c r="E317" t="str">
        <f>IFERROR(VLOOKUP(A317,Progress!$A$2:$Q$2496,17,TRUE),0)</f>
        <v>Completed</v>
      </c>
      <c r="F317" s="2" t="str">
        <f>IFERROR(VLOOKUP(A317,Progress!$A$2:$Q$2496,4,TRUE),0)</f>
        <v xml:space="preserve"> Thick Wood Post
 U Channel
Move to Intersection</v>
      </c>
    </row>
    <row r="318" spans="1:6" x14ac:dyDescent="0.25">
      <c r="A318">
        <v>317</v>
      </c>
      <c r="B318">
        <f>IFERROR(VLOOKUP(A318,Progress!$A$2:$Q$2496,2,TRUE),0)</f>
        <v>-88.310722999999996</v>
      </c>
      <c r="C318">
        <f>IFERROR(VLOOKUP(A318,Progress!$A$2:$Q$2496,3,TRUE),0)</f>
        <v>41.909087</v>
      </c>
      <c r="D318" t="str">
        <f>IFERROR(VLOOKUP(A318,Progress!$A$2:$Q$2496,5,TRUE),0)</f>
        <v>St. Charles</v>
      </c>
      <c r="E318" t="str">
        <f>IFERROR(VLOOKUP(A318,Progress!$A$2:$Q$2496,17,TRUE),0)</f>
        <v>Incomplete</v>
      </c>
      <c r="F318" s="2" t="str">
        <f>IFERROR(VLOOKUP(A318,Progress!$A$2:$Q$2496,4,TRUE),0)</f>
        <v>Square Post</v>
      </c>
    </row>
    <row r="319" spans="1:6" x14ac:dyDescent="0.25">
      <c r="A319">
        <v>318</v>
      </c>
      <c r="B319">
        <f>IFERROR(VLOOKUP(A319,Progress!$A$2:$Q$2496,2,TRUE),0)</f>
        <v>-88.309208999999996</v>
      </c>
      <c r="C319">
        <f>IFERROR(VLOOKUP(A319,Progress!$A$2:$Q$2496,3,TRUE),0)</f>
        <v>41.909728000000001</v>
      </c>
      <c r="D319" t="str">
        <f>IFERROR(VLOOKUP(A319,Progress!$A$2:$Q$2496,5,TRUE),0)</f>
        <v>St. Charles</v>
      </c>
      <c r="E319" t="str">
        <f>IFERROR(VLOOKUP(A319,Progress!$A$2:$Q$2496,17,TRUE),0)</f>
        <v>Incomplete</v>
      </c>
      <c r="F319" s="2" t="str">
        <f>IFERROR(VLOOKUP(A319,Progress!$A$2:$Q$2496,4,TRUE),0)</f>
        <v>Square Post</v>
      </c>
    </row>
    <row r="320" spans="1:6" x14ac:dyDescent="0.25">
      <c r="A320">
        <v>319</v>
      </c>
      <c r="B320">
        <f>IFERROR(VLOOKUP(A320,Progress!$A$2:$Q$2496,2,TRUE),0)</f>
        <v>-88.308392999999995</v>
      </c>
      <c r="C320">
        <f>IFERROR(VLOOKUP(A320,Progress!$A$2:$Q$2496,3,TRUE),0)</f>
        <v>41.909225999999997</v>
      </c>
      <c r="D320" t="str">
        <f>IFERROR(VLOOKUP(A320,Progress!$A$2:$Q$2496,5,TRUE),0)</f>
        <v>St. Charles</v>
      </c>
      <c r="E320" t="str">
        <f>IFERROR(VLOOKUP(A320,Progress!$A$2:$Q$2496,17,TRUE),0)</f>
        <v>Completed</v>
      </c>
      <c r="F320" s="2" t="str">
        <f>IFERROR(VLOOKUP(A320,Progress!$A$2:$Q$2496,4,TRUE),0)</f>
        <v>Square Post</v>
      </c>
    </row>
    <row r="321" spans="1:6" x14ac:dyDescent="0.25">
      <c r="A321">
        <v>320</v>
      </c>
      <c r="B321">
        <f>IFERROR(VLOOKUP(A321,Progress!$A$2:$Q$2496,2,TRUE),0)</f>
        <v>-88.308561999999995</v>
      </c>
      <c r="C321">
        <f>IFERROR(VLOOKUP(A321,Progress!$A$2:$Q$2496,3,TRUE),0)</f>
        <v>41.909146999999997</v>
      </c>
      <c r="D321" t="str">
        <f>IFERROR(VLOOKUP(A321,Progress!$A$2:$Q$2496,5,TRUE),0)</f>
        <v>St. Charles Park District</v>
      </c>
      <c r="E321" t="str">
        <f>IFERROR(VLOOKUP(A321,Progress!$A$2:$Q$2496,17,TRUE),0)</f>
        <v>Completed</v>
      </c>
      <c r="F321" s="2" t="str">
        <f>IFERROR(VLOOKUP(A321,Progress!$A$2:$Q$2496,4,TRUE),0)</f>
        <v xml:space="preserve"> Thick Wood Post
 U Channel Move to Intersection</v>
      </c>
    </row>
    <row r="322" spans="1:6" x14ac:dyDescent="0.25">
      <c r="A322">
        <v>321</v>
      </c>
      <c r="B322">
        <f>IFERROR(VLOOKUP(A322,Progress!$A$2:$Q$2496,2,TRUE),0)</f>
        <v>-88.304826000000006</v>
      </c>
      <c r="C322">
        <f>IFERROR(VLOOKUP(A322,Progress!$A$2:$Q$2496,3,TRUE),0)</f>
        <v>41.904741000000001</v>
      </c>
      <c r="D322" t="str">
        <f>IFERROR(VLOOKUP(A322,Progress!$A$2:$Q$2496,5,TRUE),0)</f>
        <v>St. Charles Park District</v>
      </c>
      <c r="E322" t="str">
        <f>IFERROR(VLOOKUP(A322,Progress!$A$2:$Q$2496,17,TRUE),0)</f>
        <v>Incomplete</v>
      </c>
      <c r="F322" s="2" t="str">
        <f>IFERROR(VLOOKUP(A322,Progress!$A$2:$Q$2496,4,TRUE),0)</f>
        <v>Square Post</v>
      </c>
    </row>
    <row r="323" spans="1:6" x14ac:dyDescent="0.25">
      <c r="A323">
        <v>322</v>
      </c>
      <c r="B323">
        <f>IFERROR(VLOOKUP(A323,Progress!$A$2:$Q$2496,2,TRUE),0)</f>
        <v>-88.303784670819596</v>
      </c>
      <c r="C323">
        <f>IFERROR(VLOOKUP(A323,Progress!$A$2:$Q$2496,3,TRUE),0)</f>
        <v>41.903478424594901</v>
      </c>
      <c r="D323" t="str">
        <f>IFERROR(VLOOKUP(A323,Progress!$A$2:$Q$2496,5,TRUE),0)</f>
        <v>St. Charles Park District</v>
      </c>
      <c r="E323" t="str">
        <f>IFERROR(VLOOKUP(A323,Progress!$A$2:$Q$2496,17,TRUE),0)</f>
        <v>Incomplete</v>
      </c>
      <c r="F323" s="2" t="str">
        <f>IFERROR(VLOOKUP(A323,Progress!$A$2:$Q$2496,4,TRUE),0)</f>
        <v xml:space="preserve"> U Channel</v>
      </c>
    </row>
    <row r="324" spans="1:6" x14ac:dyDescent="0.25">
      <c r="A324">
        <v>323</v>
      </c>
      <c r="B324">
        <f>IFERROR(VLOOKUP(A324,Progress!$A$2:$Q$2496,2,TRUE),0)</f>
        <v>-88.303432999999998</v>
      </c>
      <c r="C324">
        <f>IFERROR(VLOOKUP(A324,Progress!$A$2:$Q$2496,3,TRUE),0)</f>
        <v>41.903429000000003</v>
      </c>
      <c r="D324" t="str">
        <f>IFERROR(VLOOKUP(A324,Progress!$A$2:$Q$2496,5,TRUE),0)</f>
        <v>St. Charles Park District</v>
      </c>
      <c r="E324" t="str">
        <f>IFERROR(VLOOKUP(A324,Progress!$A$2:$Q$2496,17,TRUE),0)</f>
        <v>Incomplete</v>
      </c>
      <c r="F324" s="2" t="str">
        <f>IFERROR(VLOOKUP(A324,Progress!$A$2:$Q$2496,4,TRUE),0)</f>
        <v xml:space="preserve"> Thick Wood Post
 U Channel</v>
      </c>
    </row>
    <row r="325" spans="1:6" x14ac:dyDescent="0.25">
      <c r="A325">
        <v>324</v>
      </c>
      <c r="B325">
        <f>IFERROR(VLOOKUP(A325,Progress!$A$2:$Q$2496,2,TRUE),0)</f>
        <v>-88.304280000000006</v>
      </c>
      <c r="C325">
        <f>IFERROR(VLOOKUP(A325,Progress!$A$2:$Q$2496,3,TRUE),0)</f>
        <v>41.904358999999999</v>
      </c>
      <c r="D325" t="str">
        <f>IFERROR(VLOOKUP(A325,Progress!$A$2:$Q$2496,5,TRUE),0)</f>
        <v>St. Charles</v>
      </c>
      <c r="E325" t="str">
        <f>IFERROR(VLOOKUP(A325,Progress!$A$2:$Q$2496,17,TRUE),0)</f>
        <v>Incomplete</v>
      </c>
      <c r="F325" s="2" t="str">
        <f>IFERROR(VLOOKUP(A325,Progress!$A$2:$Q$2496,4,TRUE),0)</f>
        <v>Square Post</v>
      </c>
    </row>
    <row r="326" spans="1:6" x14ac:dyDescent="0.25">
      <c r="A326">
        <v>325</v>
      </c>
      <c r="B326">
        <f>IFERROR(VLOOKUP(A326,Progress!$A$2:$Q$2496,2,TRUE),0)</f>
        <v>-88.303462999999994</v>
      </c>
      <c r="C326">
        <f>IFERROR(VLOOKUP(A326,Progress!$A$2:$Q$2496,3,TRUE),0)</f>
        <v>41.903488000000003</v>
      </c>
      <c r="D326" t="str">
        <f>IFERROR(VLOOKUP(A326,Progress!$A$2:$Q$2496,5,TRUE),0)</f>
        <v>St. Charles</v>
      </c>
      <c r="E326" t="str">
        <f>IFERROR(VLOOKUP(A326,Progress!$A$2:$Q$2496,17,TRUE),0)</f>
        <v>Incomplete</v>
      </c>
      <c r="F326" s="2" t="str">
        <f>IFERROR(VLOOKUP(A326,Progress!$A$2:$Q$2496,4,TRUE),0)</f>
        <v>Square Post
Move</v>
      </c>
    </row>
    <row r="327" spans="1:6" x14ac:dyDescent="0.25">
      <c r="A327">
        <v>326</v>
      </c>
      <c r="B327">
        <f>IFERROR(VLOOKUP(A327,Progress!$A$2:$Q$2496,2,TRUE),0)</f>
        <v>-88.303229000000002</v>
      </c>
      <c r="C327">
        <f>IFERROR(VLOOKUP(A327,Progress!$A$2:$Q$2496,3,TRUE),0)</f>
        <v>41.903421999999999</v>
      </c>
      <c r="D327" t="str">
        <f>IFERROR(VLOOKUP(A327,Progress!$A$2:$Q$2496,5,TRUE),0)</f>
        <v>St. Charles</v>
      </c>
      <c r="E327" t="str">
        <f>IFERROR(VLOOKUP(A327,Progress!$A$2:$Q$2496,17,TRUE),0)</f>
        <v>Incomplete</v>
      </c>
      <c r="F327" s="2" t="str">
        <f>IFERROR(VLOOKUP(A327,Progress!$A$2:$Q$2496,4,TRUE),0)</f>
        <v>Square Post</v>
      </c>
    </row>
    <row r="328" spans="1:6" x14ac:dyDescent="0.25">
      <c r="A328">
        <v>327</v>
      </c>
      <c r="B328">
        <f>IFERROR(VLOOKUP(A328,Progress!$A$2:$Q$2496,2,TRUE),0)</f>
        <v>-88.302644999999998</v>
      </c>
      <c r="C328">
        <f>IFERROR(VLOOKUP(A328,Progress!$A$2:$Q$2496,3,TRUE),0)</f>
        <v>41.902709000000002</v>
      </c>
      <c r="D328" t="str">
        <f>IFERROR(VLOOKUP(A328,Progress!$A$2:$Q$2496,5,TRUE),0)</f>
        <v>St. Charles</v>
      </c>
      <c r="E328" t="str">
        <f>IFERROR(VLOOKUP(A328,Progress!$A$2:$Q$2496,17,TRUE),0)</f>
        <v>Incomplete</v>
      </c>
      <c r="F328" s="2" t="str">
        <f>IFERROR(VLOOKUP(A328,Progress!$A$2:$Q$2496,4,TRUE),0)</f>
        <v>Square Post</v>
      </c>
    </row>
    <row r="329" spans="1:6" x14ac:dyDescent="0.25">
      <c r="A329">
        <v>328</v>
      </c>
      <c r="B329">
        <f>IFERROR(VLOOKUP(A329,Progress!$A$2:$Q$2496,2,TRUE),0)</f>
        <v>-88.303241</v>
      </c>
      <c r="C329">
        <f>IFERROR(VLOOKUP(A329,Progress!$A$2:$Q$2496,3,TRUE),0)</f>
        <v>41.903531999999998</v>
      </c>
      <c r="D329" t="str">
        <f>IFERROR(VLOOKUP(A329,Progress!$A$2:$Q$2496,5,TRUE),0)</f>
        <v>St. Charles Park District</v>
      </c>
      <c r="E329" t="str">
        <f>IFERROR(VLOOKUP(A329,Progress!$A$2:$Q$2496,17,TRUE),0)</f>
        <v>Completed</v>
      </c>
      <c r="F329" s="2" t="str">
        <f>IFERROR(VLOOKUP(A329,Progress!$A$2:$Q$2496,4,TRUE),0)</f>
        <v xml:space="preserve"> Thick Wood Post
 U Channel</v>
      </c>
    </row>
    <row r="330" spans="1:6" x14ac:dyDescent="0.25">
      <c r="A330">
        <v>329</v>
      </c>
      <c r="B330">
        <f>IFERROR(VLOOKUP(A330,Progress!$A$2:$Q$2496,2,TRUE),0)</f>
        <v>-88.302298532999998</v>
      </c>
      <c r="C330">
        <f>IFERROR(VLOOKUP(A330,Progress!$A$2:$Q$2496,3,TRUE),0)</f>
        <v>41.903572259999997</v>
      </c>
      <c r="D330" t="str">
        <f>IFERROR(VLOOKUP(A330,Progress!$A$2:$Q$2496,5,TRUE),0)</f>
        <v>St. Charles Park District</v>
      </c>
      <c r="E330" t="str">
        <f>IFERROR(VLOOKUP(A330,Progress!$A$2:$Q$2496,17,TRUE),0)</f>
        <v>Completed</v>
      </c>
      <c r="F330" s="2" t="str">
        <f>IFERROR(VLOOKUP(A330,Progress!$A$2:$Q$2496,4,TRUE),0)</f>
        <v xml:space="preserve"> U Channel</v>
      </c>
    </row>
    <row r="331" spans="1:6" x14ac:dyDescent="0.25">
      <c r="A331">
        <v>330</v>
      </c>
      <c r="B331">
        <f>IFERROR(VLOOKUP(A331,Progress!$A$2:$Q$2496,2,TRUE),0)</f>
        <v>-88.302126999999999</v>
      </c>
      <c r="C331">
        <f>IFERROR(VLOOKUP(A331,Progress!$A$2:$Q$2496,3,TRUE),0)</f>
        <v>41.903525999999999</v>
      </c>
      <c r="D331" t="str">
        <f>IFERROR(VLOOKUP(A331,Progress!$A$2:$Q$2496,5,TRUE),0)</f>
        <v>St. Charles Park District</v>
      </c>
      <c r="E331" t="str">
        <f>IFERROR(VLOOKUP(A331,Progress!$A$2:$Q$2496,17,TRUE),0)</f>
        <v>Incomplete</v>
      </c>
      <c r="F331" s="2" t="str">
        <f>IFERROR(VLOOKUP(A331,Progress!$A$2:$Q$2496,4,TRUE),0)</f>
        <v xml:space="preserve"> Thick Wood Post </v>
      </c>
    </row>
    <row r="332" spans="1:6" x14ac:dyDescent="0.25">
      <c r="A332">
        <v>331</v>
      </c>
      <c r="B332">
        <f>IFERROR(VLOOKUP(A332,Progress!$A$2:$Q$2496,2,TRUE),0)</f>
        <v>-88.300802000000004</v>
      </c>
      <c r="C332">
        <f>IFERROR(VLOOKUP(A332,Progress!$A$2:$Q$2496,3,TRUE),0)</f>
        <v>41.901558000000001</v>
      </c>
      <c r="D332" t="str">
        <f>IFERROR(VLOOKUP(A332,Progress!$A$2:$Q$2496,5,TRUE),0)</f>
        <v>St. Charles Park District</v>
      </c>
      <c r="E332" t="str">
        <f>IFERROR(VLOOKUP(A332,Progress!$A$2:$Q$2496,17,TRUE),0)</f>
        <v>Incomplete</v>
      </c>
      <c r="F332" s="2" t="str">
        <f>IFERROR(VLOOKUP(A332,Progress!$A$2:$Q$2496,4,TRUE),0)</f>
        <v xml:space="preserve"> Thick Wood Post </v>
      </c>
    </row>
    <row r="333" spans="1:6" x14ac:dyDescent="0.25">
      <c r="A333">
        <v>332</v>
      </c>
      <c r="B333">
        <f>IFERROR(VLOOKUP(A333,Progress!$A$2:$Q$2496,2,TRUE),0)</f>
        <v>-88.301228003100604</v>
      </c>
      <c r="C333">
        <f>IFERROR(VLOOKUP(A333,Progress!$A$2:$Q$2496,3,TRUE),0)</f>
        <v>41.900764594129399</v>
      </c>
      <c r="D333" t="str">
        <f>IFERROR(VLOOKUP(A333,Progress!$A$2:$Q$2496,5,TRUE),0)</f>
        <v>St. Charles Park District</v>
      </c>
      <c r="E333" t="str">
        <f>IFERROR(VLOOKUP(A333,Progress!$A$2:$Q$2496,17,TRUE),0)</f>
        <v>Incomplete</v>
      </c>
      <c r="F333" s="2" t="str">
        <f>IFERROR(VLOOKUP(A333,Progress!$A$2:$Q$2496,4,TRUE),0)</f>
        <v xml:space="preserve"> U Channel</v>
      </c>
    </row>
    <row r="334" spans="1:6" x14ac:dyDescent="0.25">
      <c r="A334">
        <v>333</v>
      </c>
      <c r="B334">
        <f>IFERROR(VLOOKUP(A334,Progress!$A$2:$Q$2496,2,TRUE),0)</f>
        <v>-88.301095000000004</v>
      </c>
      <c r="C334">
        <f>IFERROR(VLOOKUP(A334,Progress!$A$2:$Q$2496,3,TRUE),0)</f>
        <v>41.900253999999997</v>
      </c>
      <c r="D334" t="str">
        <f>IFERROR(VLOOKUP(A334,Progress!$A$2:$Q$2496,5,TRUE),0)</f>
        <v>St. Charles Park District</v>
      </c>
      <c r="E334" t="str">
        <f>IFERROR(VLOOKUP(A334,Progress!$A$2:$Q$2496,17,TRUE),0)</f>
        <v>Incomplete</v>
      </c>
      <c r="F334" s="2" t="str">
        <f>IFERROR(VLOOKUP(A334,Progress!$A$2:$Q$2496,4,TRUE),0)</f>
        <v xml:space="preserve"> Thick Wood Post
 U Channel</v>
      </c>
    </row>
    <row r="335" spans="1:6" x14ac:dyDescent="0.25">
      <c r="A335">
        <v>334</v>
      </c>
      <c r="B335">
        <f>IFERROR(VLOOKUP(A335,Progress!$A$2:$Q$2496,2,TRUE),0)</f>
        <v>-88.301980999999998</v>
      </c>
      <c r="C335">
        <f>IFERROR(VLOOKUP(A335,Progress!$A$2:$Q$2496,3,TRUE),0)</f>
        <v>41.901488999999998</v>
      </c>
      <c r="D335" t="str">
        <f>IFERROR(VLOOKUP(A335,Progress!$A$2:$Q$2496,5,TRUE),0)</f>
        <v>St. Charles</v>
      </c>
      <c r="E335" t="str">
        <f>IFERROR(VLOOKUP(A335,Progress!$A$2:$Q$2496,17,TRUE),0)</f>
        <v>Incomplete</v>
      </c>
      <c r="F335" s="2" t="str">
        <f>IFERROR(VLOOKUP(A335,Progress!$A$2:$Q$2496,4,TRUE),0)</f>
        <v>Square Post</v>
      </c>
    </row>
    <row r="336" spans="1:6" x14ac:dyDescent="0.25">
      <c r="A336">
        <v>335</v>
      </c>
      <c r="B336">
        <f>IFERROR(VLOOKUP(A336,Progress!$A$2:$Q$2496,2,TRUE),0)</f>
        <v>-88.301192999999998</v>
      </c>
      <c r="C336">
        <f>IFERROR(VLOOKUP(A336,Progress!$A$2:$Q$2496,3,TRUE),0)</f>
        <v>41.900108000000003</v>
      </c>
      <c r="D336" t="str">
        <f>IFERROR(VLOOKUP(A336,Progress!$A$2:$Q$2496,5,TRUE),0)</f>
        <v>St. Charles</v>
      </c>
      <c r="E336" t="str">
        <f>IFERROR(VLOOKUP(A336,Progress!$A$2:$Q$2496,17,TRUE),0)</f>
        <v>Incomplete</v>
      </c>
      <c r="F336" s="2" t="str">
        <f>IFERROR(VLOOKUP(A336,Progress!$A$2:$Q$2496,4,TRUE),0)</f>
        <v>Square Post</v>
      </c>
    </row>
    <row r="337" spans="1:6" x14ac:dyDescent="0.25">
      <c r="A337">
        <v>336</v>
      </c>
      <c r="B337">
        <f>IFERROR(VLOOKUP(A337,Progress!$A$2:$Q$2496,2,TRUE),0)</f>
        <v>-88.300996999999995</v>
      </c>
      <c r="C337">
        <f>IFERROR(VLOOKUP(A337,Progress!$A$2:$Q$2496,3,TRUE),0)</f>
        <v>41.900064</v>
      </c>
      <c r="D337" t="str">
        <f>IFERROR(VLOOKUP(A337,Progress!$A$2:$Q$2496,5,TRUE),0)</f>
        <v>St. Charles</v>
      </c>
      <c r="E337" t="str">
        <f>IFERROR(VLOOKUP(A337,Progress!$A$2:$Q$2496,17,TRUE),0)</f>
        <v>Incomplete</v>
      </c>
      <c r="F337" s="2" t="str">
        <f>IFERROR(VLOOKUP(A337,Progress!$A$2:$Q$2496,4,TRUE),0)</f>
        <v>Square Post</v>
      </c>
    </row>
    <row r="338" spans="1:6" x14ac:dyDescent="0.25">
      <c r="A338">
        <v>337</v>
      </c>
      <c r="B338">
        <f>IFERROR(VLOOKUP(A338,Progress!$A$2:$Q$2496,2,TRUE),0)</f>
        <v>-88.300354999999996</v>
      </c>
      <c r="C338">
        <f>IFERROR(VLOOKUP(A338,Progress!$A$2:$Q$2496,3,TRUE),0)</f>
        <v>41.899054999999997</v>
      </c>
      <c r="D338" t="str">
        <f>IFERROR(VLOOKUP(A338,Progress!$A$2:$Q$2496,5,TRUE),0)</f>
        <v>St. Charles</v>
      </c>
      <c r="E338" t="str">
        <f>IFERROR(VLOOKUP(A338,Progress!$A$2:$Q$2496,17,TRUE),0)</f>
        <v>Incomplete</v>
      </c>
      <c r="F338" s="2" t="str">
        <f>IFERROR(VLOOKUP(A338,Progress!$A$2:$Q$2496,4,TRUE),0)</f>
        <v>Square Post</v>
      </c>
    </row>
    <row r="339" spans="1:6" x14ac:dyDescent="0.25">
      <c r="A339">
        <v>338</v>
      </c>
      <c r="B339">
        <f>IFERROR(VLOOKUP(A339,Progress!$A$2:$Q$2496,2,TRUE),0)</f>
        <v>-88.301185000000004</v>
      </c>
      <c r="C339">
        <f>IFERROR(VLOOKUP(A339,Progress!$A$2:$Q$2496,3,TRUE),0)</f>
        <v>41.900047000000001</v>
      </c>
      <c r="D339" t="str">
        <f>IFERROR(VLOOKUP(A339,Progress!$A$2:$Q$2496,5,TRUE),0)</f>
        <v>St. Charles Park District</v>
      </c>
      <c r="E339" t="str">
        <f>IFERROR(VLOOKUP(A339,Progress!$A$2:$Q$2496,17,TRUE),0)</f>
        <v>Somewhat Complete</v>
      </c>
      <c r="F339" s="2" t="str">
        <f>IFERROR(VLOOKUP(A339,Progress!$A$2:$Q$2496,4,TRUE),0)</f>
        <v xml:space="preserve"> Thick Wood Post
 U Channel</v>
      </c>
    </row>
    <row r="340" spans="1:6" x14ac:dyDescent="0.25">
      <c r="A340">
        <v>339</v>
      </c>
      <c r="B340">
        <f>IFERROR(VLOOKUP(A340,Progress!$A$2:$Q$2496,2,TRUE),0)</f>
        <v>-88.301541999999998</v>
      </c>
      <c r="C340">
        <f>IFERROR(VLOOKUP(A340,Progress!$A$2:$Q$2496,3,TRUE),0)</f>
        <v>41.898257000000001</v>
      </c>
      <c r="D340" t="str">
        <f>IFERROR(VLOOKUP(A340,Progress!$A$2:$Q$2496,5,TRUE),0)</f>
        <v>Geneva Park District</v>
      </c>
      <c r="E340" t="str">
        <f>IFERROR(VLOOKUP(A340,Progress!$A$2:$Q$2496,17,TRUE),0)</f>
        <v>Completed</v>
      </c>
      <c r="F340" s="2" t="str">
        <f>IFERROR(VLOOKUP(A340,Progress!$A$2:$Q$2496,4,TRUE),0)</f>
        <v xml:space="preserve"> Thick Wood Post
 U Channel</v>
      </c>
    </row>
    <row r="341" spans="1:6" x14ac:dyDescent="0.25">
      <c r="A341">
        <v>340</v>
      </c>
      <c r="B341">
        <f>IFERROR(VLOOKUP(A341,Progress!$A$2:$Q$2496,2,TRUE),0)</f>
        <v>-88.300533000000001</v>
      </c>
      <c r="C341">
        <f>IFERROR(VLOOKUP(A341,Progress!$A$2:$Q$2496,3,TRUE),0)</f>
        <v>41.895795</v>
      </c>
      <c r="D341" t="str">
        <f>IFERROR(VLOOKUP(A341,Progress!$A$2:$Q$2496,5,TRUE),0)</f>
        <v>Geneva Park District</v>
      </c>
      <c r="E341" t="str">
        <f>IFERROR(VLOOKUP(A341,Progress!$A$2:$Q$2496,17,TRUE),0)</f>
        <v>Incomplete</v>
      </c>
      <c r="F341" s="2" t="str">
        <f>IFERROR(VLOOKUP(A341,Progress!$A$2:$Q$2496,4,TRUE),0)</f>
        <v xml:space="preserve"> Thick Wood Post</v>
      </c>
    </row>
    <row r="342" spans="1:6" x14ac:dyDescent="0.25">
      <c r="A342">
        <v>341</v>
      </c>
      <c r="B342">
        <f>IFERROR(VLOOKUP(A342,Progress!$A$2:$Q$2496,2,TRUE),0)</f>
        <v>-88.29975967</v>
      </c>
      <c r="C342">
        <f>IFERROR(VLOOKUP(A342,Progress!$A$2:$Q$2496,3,TRUE),0)</f>
        <v>41.895038284999998</v>
      </c>
      <c r="D342" t="str">
        <f>IFERROR(VLOOKUP(A342,Progress!$A$2:$Q$2496,5,TRUE),0)</f>
        <v>Geneva Park District</v>
      </c>
      <c r="E342" t="str">
        <f>IFERROR(VLOOKUP(A342,Progress!$A$2:$Q$2496,17,TRUE),0)</f>
        <v>Somewhat Complete</v>
      </c>
      <c r="F342" s="2" t="str">
        <f>IFERROR(VLOOKUP(A342,Progress!$A$2:$Q$2496,4,TRUE),0)</f>
        <v xml:space="preserve"> Square Post</v>
      </c>
    </row>
    <row r="343" spans="1:6" x14ac:dyDescent="0.25">
      <c r="A343">
        <v>342</v>
      </c>
      <c r="B343">
        <f>IFERROR(VLOOKUP(A343,Progress!$A$2:$Q$2496,2,TRUE),0)</f>
        <v>-88.299637240999999</v>
      </c>
      <c r="C343">
        <f>IFERROR(VLOOKUP(A343,Progress!$A$2:$Q$2496,3,TRUE),0)</f>
        <v>41.895033007999999</v>
      </c>
      <c r="D343" t="str">
        <f>IFERROR(VLOOKUP(A343,Progress!$A$2:$Q$2496,5,TRUE),0)</f>
        <v>Geneva Park District</v>
      </c>
      <c r="E343" t="str">
        <f>IFERROR(VLOOKUP(A343,Progress!$A$2:$Q$2496,17,TRUE),0)</f>
        <v>Somewhat Complete</v>
      </c>
      <c r="F343" s="2" t="str">
        <f>IFERROR(VLOOKUP(A343,Progress!$A$2:$Q$2496,4,TRUE),0)</f>
        <v xml:space="preserve"> Square Post</v>
      </c>
    </row>
    <row r="344" spans="1:6" x14ac:dyDescent="0.25">
      <c r="A344">
        <v>343</v>
      </c>
      <c r="B344">
        <f>IFERROR(VLOOKUP(A344,Progress!$A$2:$Q$2496,2,TRUE),0)</f>
        <v>-88.299695510000006</v>
      </c>
      <c r="C344">
        <f>IFERROR(VLOOKUP(A344,Progress!$A$2:$Q$2496,3,TRUE),0)</f>
        <v>41.894975725000002</v>
      </c>
      <c r="D344" t="str">
        <f>IFERROR(VLOOKUP(A344,Progress!$A$2:$Q$2496,5,TRUE),0)</f>
        <v>Geneva Park District</v>
      </c>
      <c r="E344" t="str">
        <f>IFERROR(VLOOKUP(A344,Progress!$A$2:$Q$2496,17,TRUE),0)</f>
        <v>Incomplete</v>
      </c>
      <c r="F344" s="2" t="str">
        <f>IFERROR(VLOOKUP(A344,Progress!$A$2:$Q$2496,4,TRUE),0)</f>
        <v xml:space="preserve"> Square Post</v>
      </c>
    </row>
    <row r="345" spans="1:6" x14ac:dyDescent="0.25">
      <c r="A345">
        <v>344</v>
      </c>
      <c r="B345">
        <f>IFERROR(VLOOKUP(A345,Progress!$A$2:$Q$2496,2,TRUE),0)</f>
        <v>-88.299325999999994</v>
      </c>
      <c r="C345">
        <f>IFERROR(VLOOKUP(A345,Progress!$A$2:$Q$2496,3,TRUE),0)</f>
        <v>41.895851</v>
      </c>
      <c r="D345" t="str">
        <f>IFERROR(VLOOKUP(A345,Progress!$A$2:$Q$2496,5,TRUE),0)</f>
        <v>IDOT</v>
      </c>
      <c r="E345" t="str">
        <f>IFERROR(VLOOKUP(A345,Progress!$A$2:$Q$2496,17,TRUE),0)</f>
        <v>Incomplete</v>
      </c>
      <c r="F345" s="2" t="str">
        <f>IFERROR(VLOOKUP(A345,Progress!$A$2:$Q$2496,4,TRUE),0)</f>
        <v>Square Post</v>
      </c>
    </row>
    <row r="346" spans="1:6" x14ac:dyDescent="0.25">
      <c r="A346">
        <v>345</v>
      </c>
      <c r="B346">
        <f>IFERROR(VLOOKUP(A346,Progress!$A$2:$Q$2496,2,TRUE),0)</f>
        <v>-88.299330999999995</v>
      </c>
      <c r="C346">
        <f>IFERROR(VLOOKUP(A346,Progress!$A$2:$Q$2496,3,TRUE),0)</f>
        <v>41.895135000000003</v>
      </c>
      <c r="D346" t="str">
        <f>IFERROR(VLOOKUP(A346,Progress!$A$2:$Q$2496,5,TRUE),0)</f>
        <v>IDOT</v>
      </c>
      <c r="E346" t="str">
        <f>IFERROR(VLOOKUP(A346,Progress!$A$2:$Q$2496,17,TRUE),0)</f>
        <v>Incomplete</v>
      </c>
      <c r="F346" s="2" t="str">
        <f>IFERROR(VLOOKUP(A346,Progress!$A$2:$Q$2496,4,TRUE),0)</f>
        <v>Square Post</v>
      </c>
    </row>
    <row r="347" spans="1:6" x14ac:dyDescent="0.25">
      <c r="A347">
        <v>346</v>
      </c>
      <c r="B347">
        <f>IFERROR(VLOOKUP(A347,Progress!$A$2:$Q$2496,2,TRUE),0)</f>
        <v>-88.299187000000003</v>
      </c>
      <c r="C347">
        <f>IFERROR(VLOOKUP(A347,Progress!$A$2:$Q$2496,3,TRUE),0)</f>
        <v>41.894933999999999</v>
      </c>
      <c r="D347" t="str">
        <f>IFERROR(VLOOKUP(A347,Progress!$A$2:$Q$2496,5,TRUE),0)</f>
        <v>IDOT</v>
      </c>
      <c r="E347" t="str">
        <f>IFERROR(VLOOKUP(A347,Progress!$A$2:$Q$2496,17,TRUE),0)</f>
        <v>Incomplete</v>
      </c>
      <c r="F347" s="2" t="str">
        <f>IFERROR(VLOOKUP(A347,Progress!$A$2:$Q$2496,4,TRUE),0)</f>
        <v>Square Post</v>
      </c>
    </row>
    <row r="348" spans="1:6" x14ac:dyDescent="0.25">
      <c r="A348">
        <v>347</v>
      </c>
      <c r="B348">
        <f>IFERROR(VLOOKUP(A348,Progress!$A$2:$Q$2496,2,TRUE),0)</f>
        <v>-88.299228999999997</v>
      </c>
      <c r="C348">
        <f>IFERROR(VLOOKUP(A348,Progress!$A$2:$Q$2496,3,TRUE),0)</f>
        <v>41.893019000000002</v>
      </c>
      <c r="D348" t="str">
        <f>IFERROR(VLOOKUP(A348,Progress!$A$2:$Q$2496,5,TRUE),0)</f>
        <v>IDOT</v>
      </c>
      <c r="E348" t="str">
        <f>IFERROR(VLOOKUP(A348,Progress!$A$2:$Q$2496,17,TRUE),0)</f>
        <v>Incomplete</v>
      </c>
      <c r="F348" s="2" t="str">
        <f>IFERROR(VLOOKUP(A348,Progress!$A$2:$Q$2496,4,TRUE),0)</f>
        <v>Square Post</v>
      </c>
    </row>
    <row r="349" spans="1:6" x14ac:dyDescent="0.25">
      <c r="A349">
        <v>348</v>
      </c>
      <c r="B349">
        <f>IFERROR(VLOOKUP(A349,Progress!$A$2:$Q$2496,2,TRUE),0)</f>
        <v>-88.299666000000002</v>
      </c>
      <c r="C349">
        <f>IFERROR(VLOOKUP(A349,Progress!$A$2:$Q$2496,3,TRUE),0)</f>
        <v>41.894665000000003</v>
      </c>
      <c r="D349" t="str">
        <f>IFERROR(VLOOKUP(A349,Progress!$A$2:$Q$2496,5,TRUE),0)</f>
        <v>Geneva Park District</v>
      </c>
      <c r="E349" t="str">
        <f>IFERROR(VLOOKUP(A349,Progress!$A$2:$Q$2496,17,TRUE),0)</f>
        <v>Incomplete</v>
      </c>
      <c r="F349" s="2" t="str">
        <f>IFERROR(VLOOKUP(A349,Progress!$A$2:$Q$2496,4,TRUE),0)</f>
        <v>Wood Post</v>
      </c>
    </row>
    <row r="350" spans="1:6" x14ac:dyDescent="0.25">
      <c r="A350">
        <v>349</v>
      </c>
      <c r="B350">
        <f>IFERROR(VLOOKUP(A350,Progress!$A$2:$Q$2496,2,TRUE),0)</f>
        <v>-88.299529000000007</v>
      </c>
      <c r="C350">
        <f>IFERROR(VLOOKUP(A350,Progress!$A$2:$Q$2496,3,TRUE),0)</f>
        <v>41.894351</v>
      </c>
      <c r="D350" t="str">
        <f>IFERROR(VLOOKUP(A350,Progress!$A$2:$Q$2496,5,TRUE),0)</f>
        <v>Geneva Park District</v>
      </c>
      <c r="E350" t="str">
        <f>IFERROR(VLOOKUP(A350,Progress!$A$2:$Q$2496,17,TRUE),0)</f>
        <v>Incomplete</v>
      </c>
      <c r="F350" s="2" t="str">
        <f>IFERROR(VLOOKUP(A350,Progress!$A$2:$Q$2496,4,TRUE),0)</f>
        <v>Bridge Post</v>
      </c>
    </row>
    <row r="351" spans="1:6" x14ac:dyDescent="0.25">
      <c r="A351">
        <v>350</v>
      </c>
      <c r="B351">
        <f>IFERROR(VLOOKUP(A351,Progress!$A$2:$Q$2496,2,TRUE),0)</f>
        <v>-88.299575000000004</v>
      </c>
      <c r="C351">
        <f>IFERROR(VLOOKUP(A351,Progress!$A$2:$Q$2496,3,TRUE),0)</f>
        <v>41.894106000000001</v>
      </c>
      <c r="D351" t="str">
        <f>IFERROR(VLOOKUP(A351,Progress!$A$2:$Q$2496,5,TRUE),0)</f>
        <v>Geneva Park District</v>
      </c>
      <c r="E351" t="str">
        <f>IFERROR(VLOOKUP(A351,Progress!$A$2:$Q$2496,17,TRUE),0)</f>
        <v>Incomplete</v>
      </c>
      <c r="F351" s="2" t="str">
        <f>IFERROR(VLOOKUP(A351,Progress!$A$2:$Q$2496,4,TRUE),0)</f>
        <v>Wood Post</v>
      </c>
    </row>
    <row r="352" spans="1:6" x14ac:dyDescent="0.25">
      <c r="A352">
        <v>351</v>
      </c>
      <c r="B352">
        <f>IFERROR(VLOOKUP(A352,Progress!$A$2:$Q$2496,2,TRUE),0)</f>
        <v>-88.299681000000007</v>
      </c>
      <c r="C352">
        <f>IFERROR(VLOOKUP(A352,Progress!$A$2:$Q$2496,3,TRUE),0)</f>
        <v>41.893895000000001</v>
      </c>
      <c r="D352" t="str">
        <f>IFERROR(VLOOKUP(A352,Progress!$A$2:$Q$2496,5,TRUE),0)</f>
        <v>Geneva Park District</v>
      </c>
      <c r="E352" t="str">
        <f>IFERROR(VLOOKUP(A352,Progress!$A$2:$Q$2496,17,TRUE),0)</f>
        <v>Incomplete</v>
      </c>
      <c r="F352" s="2" t="str">
        <f>IFERROR(VLOOKUP(A352,Progress!$A$2:$Q$2496,4,TRUE),0)</f>
        <v>Wood Post</v>
      </c>
    </row>
    <row r="353" spans="1:6" x14ac:dyDescent="0.25">
      <c r="A353">
        <v>352</v>
      </c>
      <c r="B353">
        <f>IFERROR(VLOOKUP(A353,Progress!$A$2:$Q$2496,2,TRUE),0)</f>
        <v>-88.300353000000001</v>
      </c>
      <c r="C353">
        <f>IFERROR(VLOOKUP(A353,Progress!$A$2:$Q$2496,3,TRUE),0)</f>
        <v>41.891421999999999</v>
      </c>
      <c r="D353" t="str">
        <f>IFERROR(VLOOKUP(A353,Progress!$A$2:$Q$2496,5,TRUE),0)</f>
        <v>Geneva Park District</v>
      </c>
      <c r="E353" t="str">
        <f>IFERROR(VLOOKUP(A353,Progress!$A$2:$Q$2496,17,TRUE),0)</f>
        <v>Incomplete</v>
      </c>
      <c r="F353" s="2" t="str">
        <f>IFERROR(VLOOKUP(A353,Progress!$A$2:$Q$2496,4,TRUE),0)</f>
        <v>Square Post</v>
      </c>
    </row>
    <row r="354" spans="1:6" x14ac:dyDescent="0.25">
      <c r="A354">
        <v>353</v>
      </c>
      <c r="B354">
        <f>IFERROR(VLOOKUP(A354,Progress!$A$2:$Q$2496,2,TRUE),0)</f>
        <v>-88.300420000000003</v>
      </c>
      <c r="C354">
        <f>IFERROR(VLOOKUP(A354,Progress!$A$2:$Q$2496,3,TRUE),0)</f>
        <v>41.890799999999999</v>
      </c>
      <c r="D354" t="str">
        <f>IFERROR(VLOOKUP(A354,Progress!$A$2:$Q$2496,5,TRUE),0)</f>
        <v>Geneva Park District</v>
      </c>
      <c r="E354" t="str">
        <f>IFERROR(VLOOKUP(A354,Progress!$A$2:$Q$2496,17,TRUE),0)</f>
        <v>Incomplete</v>
      </c>
      <c r="F354" s="2" t="str">
        <f>IFERROR(VLOOKUP(A354,Progress!$A$2:$Q$2496,4,TRUE),0)</f>
        <v>Bridge Post</v>
      </c>
    </row>
    <row r="355" spans="1:6" x14ac:dyDescent="0.25">
      <c r="A355">
        <v>354</v>
      </c>
      <c r="B355">
        <f>IFERROR(VLOOKUP(A355,Progress!$A$2:$Q$2496,2,TRUE),0)</f>
        <v>-88.300101139591007</v>
      </c>
      <c r="C355">
        <f>IFERROR(VLOOKUP(A355,Progress!$A$2:$Q$2496,3,TRUE),0)</f>
        <v>41.890312150908997</v>
      </c>
      <c r="D355" t="str">
        <f>IFERROR(VLOOKUP(A355,Progress!$A$2:$Q$2496,5,TRUE),0)</f>
        <v>Geneva Park District</v>
      </c>
      <c r="E355" t="str">
        <f>IFERROR(VLOOKUP(A355,Progress!$A$2:$Q$2496,17,TRUE),0)</f>
        <v>Incomplete</v>
      </c>
      <c r="F355" s="2" t="str">
        <f>IFERROR(VLOOKUP(A355,Progress!$A$2:$Q$2496,4,TRUE),0)</f>
        <v xml:space="preserve"> U Channel</v>
      </c>
    </row>
    <row r="356" spans="1:6" x14ac:dyDescent="0.25">
      <c r="A356">
        <v>355</v>
      </c>
      <c r="B356">
        <f>IFERROR(VLOOKUP(A356,Progress!$A$2:$Q$2496,2,TRUE),0)</f>
        <v>-88.300051999999994</v>
      </c>
      <c r="C356">
        <f>IFERROR(VLOOKUP(A356,Progress!$A$2:$Q$2496,3,TRUE),0)</f>
        <v>41.890340000000002</v>
      </c>
      <c r="D356" t="str">
        <f>IFERROR(VLOOKUP(A356,Progress!$A$2:$Q$2496,5,TRUE),0)</f>
        <v>Geneva Park District</v>
      </c>
      <c r="E356" t="str">
        <f>IFERROR(VLOOKUP(A356,Progress!$A$2:$Q$2496,17,TRUE),0)</f>
        <v>Incomplete</v>
      </c>
      <c r="F356" s="2" t="str">
        <f>IFERROR(VLOOKUP(A356,Progress!$A$2:$Q$2496,4,TRUE),0)</f>
        <v>Thick Wood Post
Square Post</v>
      </c>
    </row>
    <row r="357" spans="1:6" x14ac:dyDescent="0.25">
      <c r="A357">
        <v>356</v>
      </c>
      <c r="B357">
        <f>IFERROR(VLOOKUP(A357,Progress!$A$2:$Q$2496,2,TRUE),0)</f>
        <v>-88.300301000000005</v>
      </c>
      <c r="C357">
        <f>IFERROR(VLOOKUP(A357,Progress!$A$2:$Q$2496,3,TRUE),0)</f>
        <v>41.888581000000002</v>
      </c>
      <c r="D357" t="str">
        <f>IFERROR(VLOOKUP(A357,Progress!$A$2:$Q$2496,5,TRUE),0)</f>
        <v>Geneva Park District</v>
      </c>
      <c r="E357" t="str">
        <f>IFERROR(VLOOKUP(A357,Progress!$A$2:$Q$2496,17,TRUE),0)</f>
        <v>Somewhat Complete</v>
      </c>
      <c r="F357" s="2" t="str">
        <f>IFERROR(VLOOKUP(A357,Progress!$A$2:$Q$2496,4,TRUE),0)</f>
        <v xml:space="preserve"> Thick Wood Post
 U Channel</v>
      </c>
    </row>
    <row r="358" spans="1:6" x14ac:dyDescent="0.25">
      <c r="A358">
        <v>357</v>
      </c>
      <c r="B358">
        <f>IFERROR(VLOOKUP(A358,Progress!$A$2:$Q$2496,2,TRUE),0)</f>
        <v>-88.300505999999999</v>
      </c>
      <c r="C358">
        <f>IFERROR(VLOOKUP(A358,Progress!$A$2:$Q$2496,3,TRUE),0)</f>
        <v>41.888582999999997</v>
      </c>
      <c r="D358" t="str">
        <f>IFERROR(VLOOKUP(A358,Progress!$A$2:$Q$2496,5,TRUE),0)</f>
        <v>Geneva Park District</v>
      </c>
      <c r="E358" t="str">
        <f>IFERROR(VLOOKUP(A358,Progress!$A$2:$Q$2496,17,TRUE),0)</f>
        <v>Somewhat Complete</v>
      </c>
      <c r="F358" s="2" t="str">
        <f>IFERROR(VLOOKUP(A358,Progress!$A$2:$Q$2496,4,TRUE),0)</f>
        <v xml:space="preserve"> Wood Post
 U Channel</v>
      </c>
    </row>
    <row r="359" spans="1:6" x14ac:dyDescent="0.25">
      <c r="A359">
        <v>358</v>
      </c>
      <c r="B359">
        <f>IFERROR(VLOOKUP(A359,Progress!$A$2:$Q$2496,2,TRUE),0)</f>
        <v>-88.301085332999904</v>
      </c>
      <c r="C359">
        <f>IFERROR(VLOOKUP(A359,Progress!$A$2:$Q$2496,3,TRUE),0)</f>
        <v>41.8882619030001</v>
      </c>
      <c r="D359" t="str">
        <f>IFERROR(VLOOKUP(A359,Progress!$A$2:$Q$2496,5,TRUE),0)</f>
        <v>Geneva Park District</v>
      </c>
      <c r="E359" t="str">
        <f>IFERROR(VLOOKUP(A359,Progress!$A$2:$Q$2496,17,TRUE),0)</f>
        <v>Completed</v>
      </c>
      <c r="F359" s="2" t="str">
        <f>IFERROR(VLOOKUP(A359,Progress!$A$2:$Q$2496,4,TRUE),0)</f>
        <v xml:space="preserve"> U Channel</v>
      </c>
    </row>
    <row r="360" spans="1:6" x14ac:dyDescent="0.25">
      <c r="A360">
        <v>359</v>
      </c>
      <c r="B360">
        <f>IFERROR(VLOOKUP(A360,Progress!$A$2:$Q$2496,2,TRUE),0)</f>
        <v>-88.301581999999996</v>
      </c>
      <c r="C360">
        <f>IFERROR(VLOOKUP(A360,Progress!$A$2:$Q$2496,3,TRUE),0)</f>
        <v>41.887331000000003</v>
      </c>
      <c r="D360" t="str">
        <f>IFERROR(VLOOKUP(A360,Progress!$A$2:$Q$2496,5,TRUE),0)</f>
        <v>Geneva Park District</v>
      </c>
      <c r="E360" t="str">
        <f>IFERROR(VLOOKUP(A360,Progress!$A$2:$Q$2496,17,TRUE),0)</f>
        <v>Completed</v>
      </c>
      <c r="F360" s="2" t="str">
        <f>IFERROR(VLOOKUP(A360,Progress!$A$2:$Q$2496,4,TRUE),0)</f>
        <v>U Channel</v>
      </c>
    </row>
    <row r="361" spans="1:6" x14ac:dyDescent="0.25">
      <c r="A361">
        <v>360</v>
      </c>
      <c r="B361">
        <f>IFERROR(VLOOKUP(A361,Progress!$A$2:$Q$2496,2,TRUE),0)</f>
        <v>-88.301694854999994</v>
      </c>
      <c r="C361">
        <f>IFERROR(VLOOKUP(A361,Progress!$A$2:$Q$2496,3,TRUE),0)</f>
        <v>41.887328648999997</v>
      </c>
      <c r="D361" t="str">
        <f>IFERROR(VLOOKUP(A361,Progress!$A$2:$Q$2496,5,TRUE),0)</f>
        <v>Geneva Park District</v>
      </c>
      <c r="E361" t="str">
        <f>IFERROR(VLOOKUP(A361,Progress!$A$2:$Q$2496,17,TRUE),0)</f>
        <v>Completed</v>
      </c>
      <c r="F361" s="2" t="str">
        <f>IFERROR(VLOOKUP(A361,Progress!$A$2:$Q$2496,4,TRUE),0)</f>
        <v xml:space="preserve"> Square Post</v>
      </c>
    </row>
    <row r="362" spans="1:6" x14ac:dyDescent="0.25">
      <c r="A362">
        <v>361</v>
      </c>
      <c r="B362">
        <f>IFERROR(VLOOKUP(A362,Progress!$A$2:$Q$2496,2,TRUE),0)</f>
        <v>-88.301874999999995</v>
      </c>
      <c r="C362">
        <f>IFERROR(VLOOKUP(A362,Progress!$A$2:$Q$2496,3,TRUE),0)</f>
        <v>41.886443</v>
      </c>
      <c r="D362" t="str">
        <f>IFERROR(VLOOKUP(A362,Progress!$A$2:$Q$2496,5,TRUE),0)</f>
        <v>Geneva Park District</v>
      </c>
      <c r="E362" t="str">
        <f>IFERROR(VLOOKUP(A362,Progress!$A$2:$Q$2496,17,TRUE),0)</f>
        <v>Completed</v>
      </c>
      <c r="F362" s="2" t="str">
        <f>IFERROR(VLOOKUP(A362,Progress!$A$2:$Q$2496,4,TRUE),0)</f>
        <v>Wood Post</v>
      </c>
    </row>
    <row r="363" spans="1:6" x14ac:dyDescent="0.25">
      <c r="A363">
        <v>362</v>
      </c>
      <c r="B363">
        <f>IFERROR(VLOOKUP(A363,Progress!$A$2:$Q$2496,2,TRUE),0)</f>
        <v>-88.301896999999997</v>
      </c>
      <c r="C363">
        <f>IFERROR(VLOOKUP(A363,Progress!$A$2:$Q$2496,3,TRUE),0)</f>
        <v>41.886164000000001</v>
      </c>
      <c r="D363" t="str">
        <f>IFERROR(VLOOKUP(A363,Progress!$A$2:$Q$2496,5,TRUE),0)</f>
        <v>Geneva Park District</v>
      </c>
      <c r="E363" t="str">
        <f>IFERROR(VLOOKUP(A363,Progress!$A$2:$Q$2496,17,TRUE),0)</f>
        <v>Completed</v>
      </c>
      <c r="F363" s="2" t="str">
        <f>IFERROR(VLOOKUP(A363,Progress!$A$2:$Q$2496,4,TRUE),0)</f>
        <v>Bridge Post</v>
      </c>
    </row>
    <row r="364" spans="1:6" x14ac:dyDescent="0.25">
      <c r="A364">
        <v>363</v>
      </c>
      <c r="B364">
        <f>IFERROR(VLOOKUP(A364,Progress!$A$2:$Q$2496,2,TRUE),0)</f>
        <v>-88.302020999999996</v>
      </c>
      <c r="C364">
        <f>IFERROR(VLOOKUP(A364,Progress!$A$2:$Q$2496,3,TRUE),0)</f>
        <v>41.885660000000001</v>
      </c>
      <c r="D364" t="str">
        <f>IFERROR(VLOOKUP(A364,Progress!$A$2:$Q$2496,5,TRUE),0)</f>
        <v>Geneva Park District</v>
      </c>
      <c r="E364" t="str">
        <f>IFERROR(VLOOKUP(A364,Progress!$A$2:$Q$2496,17,TRUE),0)</f>
        <v>Somewhat Complete</v>
      </c>
      <c r="F364" s="2" t="str">
        <f>IFERROR(VLOOKUP(A364,Progress!$A$2:$Q$2496,4,TRUE),0)</f>
        <v xml:space="preserve"> Thick Wood
 U Channel</v>
      </c>
    </row>
    <row r="365" spans="1:6" x14ac:dyDescent="0.25">
      <c r="A365">
        <v>364</v>
      </c>
      <c r="B365">
        <f>IFERROR(VLOOKUP(A365,Progress!$A$2:$Q$2496,2,TRUE),0)</f>
        <v>-88.302740999999997</v>
      </c>
      <c r="C365">
        <f>IFERROR(VLOOKUP(A365,Progress!$A$2:$Q$2496,3,TRUE),0)</f>
        <v>41.883484000000003</v>
      </c>
      <c r="D365" t="str">
        <f>IFERROR(VLOOKUP(A365,Progress!$A$2:$Q$2496,5,TRUE),0)</f>
        <v>Geneva Park District</v>
      </c>
      <c r="E365" t="str">
        <f>IFERROR(VLOOKUP(A365,Progress!$A$2:$Q$2496,17,TRUE),0)</f>
        <v>Completed</v>
      </c>
      <c r="F365" s="2" t="str">
        <f>IFERROR(VLOOKUP(A365,Progress!$A$2:$Q$2496,4,TRUE),0)</f>
        <v xml:space="preserve"> Thick Wood
 U Channel</v>
      </c>
    </row>
    <row r="366" spans="1:6" x14ac:dyDescent="0.25">
      <c r="A366">
        <v>365</v>
      </c>
      <c r="B366">
        <f>IFERROR(VLOOKUP(A366,Progress!$A$2:$Q$2496,2,TRUE),0)</f>
        <v>-88.303185999999997</v>
      </c>
      <c r="C366">
        <f>IFERROR(VLOOKUP(A366,Progress!$A$2:$Q$2496,3,TRUE),0)</f>
        <v>41.882140999999997</v>
      </c>
      <c r="D366" t="str">
        <f>IFERROR(VLOOKUP(A366,Progress!$A$2:$Q$2496,5,TRUE),0)</f>
        <v>Geneva Park District</v>
      </c>
      <c r="E366" t="str">
        <f>IFERROR(VLOOKUP(A366,Progress!$A$2:$Q$2496,17,TRUE),0)</f>
        <v>Completed</v>
      </c>
      <c r="F366" s="2" t="str">
        <f>IFERROR(VLOOKUP(A366,Progress!$A$2:$Q$2496,4,TRUE),0)</f>
        <v>Bridge Post</v>
      </c>
    </row>
    <row r="367" spans="1:6" x14ac:dyDescent="0.25">
      <c r="A367">
        <v>366</v>
      </c>
      <c r="B367">
        <f>IFERROR(VLOOKUP(A367,Progress!$A$2:$Q$2496,2,TRUE),0)</f>
        <v>-88.303201000000001</v>
      </c>
      <c r="C367">
        <f>IFERROR(VLOOKUP(A367,Progress!$A$2:$Q$2496,3,TRUE),0)</f>
        <v>41.881900000000002</v>
      </c>
      <c r="D367" t="str">
        <f>IFERROR(VLOOKUP(A367,Progress!$A$2:$Q$2496,5,TRUE),0)</f>
        <v>Geneva Park District</v>
      </c>
      <c r="E367" t="str">
        <f>IFERROR(VLOOKUP(A367,Progress!$A$2:$Q$2496,17,TRUE),0)</f>
        <v>Completed</v>
      </c>
      <c r="F367" s="2" t="str">
        <f>IFERROR(VLOOKUP(A367,Progress!$A$2:$Q$2496,4,TRUE),0)</f>
        <v>Wood Post</v>
      </c>
    </row>
    <row r="368" spans="1:6" x14ac:dyDescent="0.25">
      <c r="A368">
        <v>367</v>
      </c>
      <c r="B368">
        <f>IFERROR(VLOOKUP(A368,Progress!$A$2:$Q$2496,2,TRUE),0)</f>
        <v>-88.303321858000004</v>
      </c>
      <c r="C368">
        <f>IFERROR(VLOOKUP(A368,Progress!$A$2:$Q$2496,3,TRUE),0)</f>
        <v>41.881708607999997</v>
      </c>
      <c r="D368" t="str">
        <f>IFERROR(VLOOKUP(A368,Progress!$A$2:$Q$2496,5,TRUE),0)</f>
        <v>Geneva Park District</v>
      </c>
      <c r="E368" t="str">
        <f>IFERROR(VLOOKUP(A368,Progress!$A$2:$Q$2496,17,TRUE),0)</f>
        <v>Incomplete</v>
      </c>
      <c r="F368" s="2" t="str">
        <f>IFERROR(VLOOKUP(A368,Progress!$A$2:$Q$2496,4,TRUE),0)</f>
        <v xml:space="preserve"> U Channel</v>
      </c>
    </row>
    <row r="369" spans="1:6" x14ac:dyDescent="0.25">
      <c r="A369">
        <v>368</v>
      </c>
      <c r="B369">
        <f>IFERROR(VLOOKUP(A369,Progress!$A$2:$Q$2496,2,TRUE),0)</f>
        <v>-88.303207088999997</v>
      </c>
      <c r="C369">
        <f>IFERROR(VLOOKUP(A369,Progress!$A$2:$Q$2496,3,TRUE),0)</f>
        <v>41.881736211000003</v>
      </c>
      <c r="D369" t="str">
        <f>IFERROR(VLOOKUP(A369,Progress!$A$2:$Q$2496,5,TRUE),0)</f>
        <v>Geneva Park District</v>
      </c>
      <c r="E369" t="str">
        <f>IFERROR(VLOOKUP(A369,Progress!$A$2:$Q$2496,17,TRUE),0)</f>
        <v>Somewhat Complete</v>
      </c>
      <c r="F369" s="2" t="str">
        <f>IFERROR(VLOOKUP(A369,Progress!$A$2:$Q$2496,4,TRUE),0)</f>
        <v xml:space="preserve"> Square Post</v>
      </c>
    </row>
    <row r="370" spans="1:6" x14ac:dyDescent="0.25">
      <c r="A370">
        <v>369</v>
      </c>
      <c r="B370">
        <f>IFERROR(VLOOKUP(A370,Progress!$A$2:$Q$2496,2,TRUE),0)</f>
        <v>-88.303298921999996</v>
      </c>
      <c r="C370">
        <f>IFERROR(VLOOKUP(A370,Progress!$A$2:$Q$2496,3,TRUE),0)</f>
        <v>41.881676204999998</v>
      </c>
      <c r="D370" t="str">
        <f>IFERROR(VLOOKUP(A370,Progress!$A$2:$Q$2496,5,TRUE),0)</f>
        <v>Geneva Park District</v>
      </c>
      <c r="E370" t="str">
        <f>IFERROR(VLOOKUP(A370,Progress!$A$2:$Q$2496,17,TRUE),0)</f>
        <v>Completed</v>
      </c>
      <c r="F370" s="2" t="str">
        <f>IFERROR(VLOOKUP(A370,Progress!$A$2:$Q$2496,4,TRUE),0)</f>
        <v xml:space="preserve"> Wood Post
Remove</v>
      </c>
    </row>
    <row r="371" spans="1:6" x14ac:dyDescent="0.25">
      <c r="A371">
        <v>370</v>
      </c>
      <c r="B371">
        <f>IFERROR(VLOOKUP(A371,Progress!$A$2:$Q$2496,2,TRUE),0)</f>
        <v>-88.303342302999994</v>
      </c>
      <c r="C371">
        <f>IFERROR(VLOOKUP(A371,Progress!$A$2:$Q$2496,3,TRUE),0)</f>
        <v>41.881615232000001</v>
      </c>
      <c r="D371" t="str">
        <f>IFERROR(VLOOKUP(A371,Progress!$A$2:$Q$2496,5,TRUE),0)</f>
        <v>Geneva Park District</v>
      </c>
      <c r="E371" t="str">
        <f>IFERROR(VLOOKUP(A371,Progress!$A$2:$Q$2496,17,TRUE),0)</f>
        <v>Somewhat Complete</v>
      </c>
      <c r="F371" s="2" t="str">
        <f>IFERROR(VLOOKUP(A371,Progress!$A$2:$Q$2496,4,TRUE),0)</f>
        <v xml:space="preserve"> Wood Post
 Square Post</v>
      </c>
    </row>
    <row r="372" spans="1:6" x14ac:dyDescent="0.25">
      <c r="A372">
        <v>371</v>
      </c>
      <c r="B372">
        <f>IFERROR(VLOOKUP(A372,Progress!$A$2:$Q$2496,2,TRUE),0)</f>
        <v>-88.303188020999997</v>
      </c>
      <c r="C372">
        <f>IFERROR(VLOOKUP(A372,Progress!$A$2:$Q$2496,3,TRUE),0)</f>
        <v>41.881613285999997</v>
      </c>
      <c r="D372" t="str">
        <f>IFERROR(VLOOKUP(A372,Progress!$A$2:$Q$2496,5,TRUE),0)</f>
        <v>Geneva Park District</v>
      </c>
      <c r="E372" t="str">
        <f>IFERROR(VLOOKUP(A372,Progress!$A$2:$Q$2496,17,TRUE),0)</f>
        <v>Incomplete</v>
      </c>
      <c r="F372" s="2" t="str">
        <f>IFERROR(VLOOKUP(A372,Progress!$A$2:$Q$2496,4,TRUE),0)</f>
        <v xml:space="preserve"> U Channel</v>
      </c>
    </row>
    <row r="373" spans="1:6" x14ac:dyDescent="0.25">
      <c r="A373">
        <v>372</v>
      </c>
      <c r="B373">
        <f>IFERROR(VLOOKUP(A373,Progress!$A$2:$Q$2496,2,TRUE),0)</f>
        <v>-88.303870000000003</v>
      </c>
      <c r="C373">
        <f>IFERROR(VLOOKUP(A373,Progress!$A$2:$Q$2496,3,TRUE),0)</f>
        <v>41.879790999999997</v>
      </c>
      <c r="D373" t="str">
        <f>IFERROR(VLOOKUP(A373,Progress!$A$2:$Q$2496,5,TRUE),0)</f>
        <v>Geneva Park District</v>
      </c>
      <c r="E373" t="str">
        <f>IFERROR(VLOOKUP(A373,Progress!$A$2:$Q$2496,17,TRUE),0)</f>
        <v>Incomplete</v>
      </c>
      <c r="F373" s="2" t="str">
        <f>IFERROR(VLOOKUP(A373,Progress!$A$2:$Q$2496,4,TRUE),0)</f>
        <v>Wood Post</v>
      </c>
    </row>
    <row r="374" spans="1:6" x14ac:dyDescent="0.25">
      <c r="A374">
        <v>373</v>
      </c>
      <c r="B374">
        <f>IFERROR(VLOOKUP(A374,Progress!$A$2:$Q$2496,2,TRUE),0)</f>
        <v>-88.304094000000006</v>
      </c>
      <c r="C374">
        <f>IFERROR(VLOOKUP(A374,Progress!$A$2:$Q$2496,3,TRUE),0)</f>
        <v>41.878053000000001</v>
      </c>
      <c r="D374" t="str">
        <f>IFERROR(VLOOKUP(A374,Progress!$A$2:$Q$2496,5,TRUE),0)</f>
        <v>Geneva Park District</v>
      </c>
      <c r="E374" t="str">
        <f>IFERROR(VLOOKUP(A374,Progress!$A$2:$Q$2496,17,TRUE),0)</f>
        <v>Completed</v>
      </c>
      <c r="F374" s="2" t="str">
        <f>IFERROR(VLOOKUP(A374,Progress!$A$2:$Q$2496,4,TRUE),0)</f>
        <v>Wood Post</v>
      </c>
    </row>
    <row r="375" spans="1:6" x14ac:dyDescent="0.25">
      <c r="A375">
        <v>374</v>
      </c>
      <c r="B375">
        <f>IFERROR(VLOOKUP(A375,Progress!$A$2:$Q$2496,2,TRUE),0)</f>
        <v>-88.304125999999997</v>
      </c>
      <c r="C375">
        <f>IFERROR(VLOOKUP(A375,Progress!$A$2:$Q$2496,3,TRUE),0)</f>
        <v>41.877640999999997</v>
      </c>
      <c r="D375" t="str">
        <f>IFERROR(VLOOKUP(A375,Progress!$A$2:$Q$2496,5,TRUE),0)</f>
        <v>FPDKC</v>
      </c>
      <c r="E375" t="str">
        <f>IFERROR(VLOOKUP(A375,Progress!$A$2:$Q$2496,17,TRUE),0)</f>
        <v>Somewhat Complete</v>
      </c>
      <c r="F375" s="2" t="str">
        <f>IFERROR(VLOOKUP(A375,Progress!$A$2:$Q$2496,4,TRUE),0)</f>
        <v xml:space="preserve"> Thick Wood</v>
      </c>
    </row>
    <row r="376" spans="1:6" x14ac:dyDescent="0.25">
      <c r="A376">
        <v>375</v>
      </c>
      <c r="B376">
        <f>IFERROR(VLOOKUP(A376,Progress!$A$2:$Q$2496,2,TRUE),0)</f>
        <v>-88.304148999999995</v>
      </c>
      <c r="C376">
        <f>IFERROR(VLOOKUP(A376,Progress!$A$2:$Q$2496,3,TRUE),0)</f>
        <v>41.877536999999997</v>
      </c>
      <c r="D376" t="str">
        <f>IFERROR(VLOOKUP(A376,Progress!$A$2:$Q$2496,5,TRUE),0)</f>
        <v>FPDKC</v>
      </c>
      <c r="E376" t="str">
        <f>IFERROR(VLOOKUP(A376,Progress!$A$2:$Q$2496,17,TRUE),0)</f>
        <v>Completed</v>
      </c>
      <c r="F376" s="2" t="str">
        <f>IFERROR(VLOOKUP(A376,Progress!$A$2:$Q$2496,4,TRUE),0)</f>
        <v>Bridge Post</v>
      </c>
    </row>
    <row r="377" spans="1:6" x14ac:dyDescent="0.25">
      <c r="A377">
        <v>376</v>
      </c>
      <c r="B377">
        <f>IFERROR(VLOOKUP(A377,Progress!$A$2:$Q$2496,2,TRUE),0)</f>
        <v>-88.304232999999996</v>
      </c>
      <c r="C377">
        <f>IFERROR(VLOOKUP(A377,Progress!$A$2:$Q$2496,3,TRUE),0)</f>
        <v>41.877431000000001</v>
      </c>
      <c r="D377" t="str">
        <f>IFERROR(VLOOKUP(A377,Progress!$A$2:$Q$2496,5,TRUE),0)</f>
        <v>FPDKC</v>
      </c>
      <c r="E377" t="str">
        <f>IFERROR(VLOOKUP(A377,Progress!$A$2:$Q$2496,17,TRUE),0)</f>
        <v>Completed</v>
      </c>
      <c r="F377" s="2" t="str">
        <f>IFERROR(VLOOKUP(A377,Progress!$A$2:$Q$2496,4,TRUE),0)</f>
        <v xml:space="preserve"> U Channel
Move to East Side</v>
      </c>
    </row>
    <row r="378" spans="1:6" x14ac:dyDescent="0.25">
      <c r="A378">
        <v>377</v>
      </c>
      <c r="B378">
        <f>IFERROR(VLOOKUP(A378,Progress!$A$2:$Q$2496,2,TRUE),0)</f>
        <v>-88.304158999999999</v>
      </c>
      <c r="C378">
        <f>IFERROR(VLOOKUP(A378,Progress!$A$2:$Q$2496,3,TRUE),0)</f>
        <v>41.876277000000002</v>
      </c>
      <c r="D378" t="str">
        <f>IFERROR(VLOOKUP(A378,Progress!$A$2:$Q$2496,5,TRUE),0)</f>
        <v>FPDKC</v>
      </c>
      <c r="E378" t="str">
        <f>IFERROR(VLOOKUP(A378,Progress!$A$2:$Q$2496,17,TRUE),0)</f>
        <v>Incomplete</v>
      </c>
      <c r="F378" s="2" t="str">
        <f>IFERROR(VLOOKUP(A378,Progress!$A$2:$Q$2496,4,TRUE),0)</f>
        <v>U Channel</v>
      </c>
    </row>
    <row r="379" spans="1:6" x14ac:dyDescent="0.25">
      <c r="A379">
        <v>378</v>
      </c>
      <c r="B379">
        <f>IFERROR(VLOOKUP(A379,Progress!$A$2:$Q$2496,2,TRUE),0)</f>
        <v>-88.305349532377505</v>
      </c>
      <c r="C379">
        <f>IFERROR(VLOOKUP(A379,Progress!$A$2:$Q$2496,3,TRUE),0)</f>
        <v>41.874498295126898</v>
      </c>
      <c r="D379" t="str">
        <f>IFERROR(VLOOKUP(A379,Progress!$A$2:$Q$2496,5,TRUE),0)</f>
        <v>FPDKC</v>
      </c>
      <c r="E379" t="str">
        <f>IFERROR(VLOOKUP(A379,Progress!$A$2:$Q$2496,17,TRUE),0)</f>
        <v>Somewhat Complete</v>
      </c>
      <c r="F379" s="2" t="str">
        <f>IFERROR(VLOOKUP(A379,Progress!$A$2:$Q$2496,4,TRUE),0)</f>
        <v xml:space="preserve"> U Channel</v>
      </c>
    </row>
    <row r="380" spans="1:6" x14ac:dyDescent="0.25">
      <c r="A380">
        <v>379</v>
      </c>
      <c r="B380">
        <f>IFERROR(VLOOKUP(A380,Progress!$A$2:$Q$2496,2,TRUE),0)</f>
        <v>-88.305879000000004</v>
      </c>
      <c r="C380">
        <f>IFERROR(VLOOKUP(A380,Progress!$A$2:$Q$2496,3,TRUE),0)</f>
        <v>41.873500999999997</v>
      </c>
      <c r="D380" t="str">
        <f>IFERROR(VLOOKUP(A380,Progress!$A$2:$Q$2496,5,TRUE),0)</f>
        <v>FPDKC</v>
      </c>
      <c r="E380" t="str">
        <f>IFERROR(VLOOKUP(A380,Progress!$A$2:$Q$2496,17,TRUE),0)</f>
        <v>Incomplete</v>
      </c>
      <c r="F380" s="2" t="str">
        <f>IFERROR(VLOOKUP(A380,Progress!$A$2:$Q$2496,4,TRUE),0)</f>
        <v>U Channel</v>
      </c>
    </row>
    <row r="381" spans="1:6" x14ac:dyDescent="0.25">
      <c r="A381">
        <v>380</v>
      </c>
      <c r="B381">
        <f>IFERROR(VLOOKUP(A381,Progress!$A$2:$Q$2496,2,TRUE),0)</f>
        <v>-88.305879000000004</v>
      </c>
      <c r="C381">
        <f>IFERROR(VLOOKUP(A381,Progress!$A$2:$Q$2496,3,TRUE),0)</f>
        <v>41.873427999999997</v>
      </c>
      <c r="D381" t="str">
        <f>IFERROR(VLOOKUP(A381,Progress!$A$2:$Q$2496,5,TRUE),0)</f>
        <v>FPDKC</v>
      </c>
      <c r="E381" t="str">
        <f>IFERROR(VLOOKUP(A381,Progress!$A$2:$Q$2496,17,TRUE),0)</f>
        <v>Incomplete</v>
      </c>
      <c r="F381" s="2" t="str">
        <f>IFERROR(VLOOKUP(A381,Progress!$A$2:$Q$2496,4,TRUE),0)</f>
        <v>Bridge Post</v>
      </c>
    </row>
    <row r="382" spans="1:6" x14ac:dyDescent="0.25">
      <c r="A382">
        <v>381</v>
      </c>
      <c r="B382">
        <f>IFERROR(VLOOKUP(A382,Progress!$A$2:$Q$2496,2,TRUE),0)</f>
        <v>-88.305886000000001</v>
      </c>
      <c r="C382">
        <f>IFERROR(VLOOKUP(A382,Progress!$A$2:$Q$2496,3,TRUE),0)</f>
        <v>41.873345</v>
      </c>
      <c r="D382" t="str">
        <f>IFERROR(VLOOKUP(A382,Progress!$A$2:$Q$2496,5,TRUE),0)</f>
        <v>FPDKC</v>
      </c>
      <c r="E382" t="str">
        <f>IFERROR(VLOOKUP(A382,Progress!$A$2:$Q$2496,17,TRUE),0)</f>
        <v>Incomplete</v>
      </c>
      <c r="F382" s="2" t="str">
        <f>IFERROR(VLOOKUP(A382,Progress!$A$2:$Q$2496,4,TRUE),0)</f>
        <v>U Channel</v>
      </c>
    </row>
    <row r="383" spans="1:6" x14ac:dyDescent="0.25">
      <c r="A383">
        <v>382</v>
      </c>
      <c r="B383">
        <f>IFERROR(VLOOKUP(A383,Progress!$A$2:$Q$2496,2,TRUE),0)</f>
        <v>-88.307886999999994</v>
      </c>
      <c r="C383">
        <f>IFERROR(VLOOKUP(A383,Progress!$A$2:$Q$2496,3,TRUE),0)</f>
        <v>41.870023000000003</v>
      </c>
      <c r="D383" t="str">
        <f>IFERROR(VLOOKUP(A383,Progress!$A$2:$Q$2496,5,TRUE),0)</f>
        <v>FPDKC</v>
      </c>
      <c r="E383" t="str">
        <f>IFERROR(VLOOKUP(A383,Progress!$A$2:$Q$2496,17,TRUE),0)</f>
        <v>Completed</v>
      </c>
      <c r="F383" s="2" t="str">
        <f>IFERROR(VLOOKUP(A383,Progress!$A$2:$Q$2496,4,TRUE),0)</f>
        <v>U Channel</v>
      </c>
    </row>
    <row r="384" spans="1:6" x14ac:dyDescent="0.25">
      <c r="A384">
        <v>383</v>
      </c>
      <c r="B384">
        <f>IFERROR(VLOOKUP(A384,Progress!$A$2:$Q$2496,2,TRUE),0)</f>
        <v>-88.307937444118295</v>
      </c>
      <c r="C384">
        <f>IFERROR(VLOOKUP(A384,Progress!$A$2:$Q$2496,3,TRUE),0)</f>
        <v>41.869970555407797</v>
      </c>
      <c r="D384" t="str">
        <f>IFERROR(VLOOKUP(A384,Progress!$A$2:$Q$2496,5,TRUE),0)</f>
        <v>FPDKC</v>
      </c>
      <c r="E384" t="str">
        <f>IFERROR(VLOOKUP(A384,Progress!$A$2:$Q$2496,17,TRUE),0)</f>
        <v>Somewhat Complete</v>
      </c>
      <c r="F384" s="2" t="str">
        <f>IFERROR(VLOOKUP(A384,Progress!$A$2:$Q$2496,4,TRUE),0)</f>
        <v>U Channel
Move to SS of Trail</v>
      </c>
    </row>
    <row r="385" spans="1:6" x14ac:dyDescent="0.25">
      <c r="A385">
        <v>384</v>
      </c>
      <c r="B385">
        <f>IFERROR(VLOOKUP(A385,Progress!$A$2:$Q$2496,2,TRUE),0)</f>
        <v>-88.307812999999996</v>
      </c>
      <c r="C385">
        <f>IFERROR(VLOOKUP(A385,Progress!$A$2:$Q$2496,3,TRUE),0)</f>
        <v>41.869973000000002</v>
      </c>
      <c r="D385" t="str">
        <f>IFERROR(VLOOKUP(A385,Progress!$A$2:$Q$2496,5,TRUE),0)</f>
        <v>FPDKC</v>
      </c>
      <c r="E385" t="str">
        <f>IFERROR(VLOOKUP(A385,Progress!$A$2:$Q$2496,17,TRUE),0)</f>
        <v>Completed</v>
      </c>
      <c r="F385" s="2" t="str">
        <f>IFERROR(VLOOKUP(A385,Progress!$A$2:$Q$2496,4,TRUE),0)</f>
        <v>U Channel</v>
      </c>
    </row>
    <row r="386" spans="1:6" x14ac:dyDescent="0.25">
      <c r="A386">
        <v>385</v>
      </c>
      <c r="B386">
        <f>IFERROR(VLOOKUP(A386,Progress!$A$2:$Q$2496,2,TRUE),0)</f>
        <v>-88.307872000000003</v>
      </c>
      <c r="C386">
        <f>IFERROR(VLOOKUP(A386,Progress!$A$2:$Q$2496,3,TRUE),0)</f>
        <v>41.869936000000003</v>
      </c>
      <c r="D386" t="str">
        <f>IFERROR(VLOOKUP(A386,Progress!$A$2:$Q$2496,5,TRUE),0)</f>
        <v>FPDKC</v>
      </c>
      <c r="E386" t="str">
        <f>IFERROR(VLOOKUP(A386,Progress!$A$2:$Q$2496,17,TRUE),0)</f>
        <v>Somewhat Complete</v>
      </c>
      <c r="F386" s="2" t="str">
        <f>IFERROR(VLOOKUP(A386,Progress!$A$2:$Q$2496,4,TRUE),0)</f>
        <v>U Channel</v>
      </c>
    </row>
    <row r="387" spans="1:6" x14ac:dyDescent="0.25">
      <c r="A387">
        <v>386</v>
      </c>
      <c r="B387">
        <f>IFERROR(VLOOKUP(A387,Progress!$A$2:$Q$2496,2,TRUE),0)</f>
        <v>-88.308903999999998</v>
      </c>
      <c r="C387">
        <f>IFERROR(VLOOKUP(A387,Progress!$A$2:$Q$2496,3,TRUE),0)</f>
        <v>41.866605999999997</v>
      </c>
      <c r="D387" t="str">
        <f>IFERROR(VLOOKUP(A387,Progress!$A$2:$Q$2496,5,TRUE),0)</f>
        <v>FPDKC</v>
      </c>
      <c r="E387" t="str">
        <f>IFERROR(VLOOKUP(A387,Progress!$A$2:$Q$2496,17,TRUE),0)</f>
        <v>Somewhat Complete</v>
      </c>
      <c r="F387" s="2" t="str">
        <f>IFERROR(VLOOKUP(A387,Progress!$A$2:$Q$2496,4,TRUE),0)</f>
        <v>U Channel</v>
      </c>
    </row>
    <row r="388" spans="1:6" x14ac:dyDescent="0.25">
      <c r="A388">
        <v>387</v>
      </c>
      <c r="B388">
        <f>IFERROR(VLOOKUP(A388,Progress!$A$2:$Q$2496,2,TRUE),0)</f>
        <v>-88.308982534999998</v>
      </c>
      <c r="C388">
        <f>IFERROR(VLOOKUP(A388,Progress!$A$2:$Q$2496,3,TRUE),0)</f>
        <v>41.866591835000001</v>
      </c>
      <c r="D388" t="str">
        <f>IFERROR(VLOOKUP(A388,Progress!$A$2:$Q$2496,5,TRUE),0)</f>
        <v>FPDKC</v>
      </c>
      <c r="E388" t="str">
        <f>IFERROR(VLOOKUP(A388,Progress!$A$2:$Q$2496,17,TRUE),0)</f>
        <v>Incomplete</v>
      </c>
      <c r="F388" s="2" t="str">
        <f>IFERROR(VLOOKUP(A388,Progress!$A$2:$Q$2496,4,TRUE),0)</f>
        <v xml:space="preserve"> Square Post</v>
      </c>
    </row>
    <row r="389" spans="1:6" x14ac:dyDescent="0.25">
      <c r="A389">
        <v>388</v>
      </c>
      <c r="B389">
        <f>IFERROR(VLOOKUP(A389,Progress!$A$2:$Q$2496,2,TRUE),0)</f>
        <v>-88.309269341999993</v>
      </c>
      <c r="C389">
        <f>IFERROR(VLOOKUP(A389,Progress!$A$2:$Q$2496,3,TRUE),0)</f>
        <v>41.865574903000002</v>
      </c>
      <c r="D389" t="str">
        <f>IFERROR(VLOOKUP(A389,Progress!$A$2:$Q$2496,5,TRUE),0)</f>
        <v>FPDKC</v>
      </c>
      <c r="E389" t="str">
        <f>IFERROR(VLOOKUP(A389,Progress!$A$2:$Q$2496,17,TRUE),0)</f>
        <v>Completed</v>
      </c>
      <c r="F389" s="2" t="str">
        <f>IFERROR(VLOOKUP(A389,Progress!$A$2:$Q$2496,4,TRUE),0)</f>
        <v>U Channel</v>
      </c>
    </row>
    <row r="390" spans="1:6" x14ac:dyDescent="0.25">
      <c r="A390">
        <v>389</v>
      </c>
      <c r="B390">
        <f>IFERROR(VLOOKUP(A390,Progress!$A$2:$Q$2496,2,TRUE),0)</f>
        <v>-88.309332999999995</v>
      </c>
      <c r="C390">
        <f>IFERROR(VLOOKUP(A390,Progress!$A$2:$Q$2496,3,TRUE),0)</f>
        <v>41.864803000000002</v>
      </c>
      <c r="D390" t="str">
        <f>IFERROR(VLOOKUP(A390,Progress!$A$2:$Q$2496,5,TRUE),0)</f>
        <v>FPDKC</v>
      </c>
      <c r="E390" t="str">
        <f>IFERROR(VLOOKUP(A390,Progress!$A$2:$Q$2496,17,TRUE),0)</f>
        <v>Completed</v>
      </c>
      <c r="F390" s="2" t="str">
        <f>IFERROR(VLOOKUP(A390,Progress!$A$2:$Q$2496,4,TRUE),0)</f>
        <v>U Channel</v>
      </c>
    </row>
    <row r="391" spans="1:6" x14ac:dyDescent="0.25">
      <c r="A391">
        <v>390</v>
      </c>
      <c r="B391">
        <f>IFERROR(VLOOKUP(A391,Progress!$A$2:$Q$2496,2,TRUE),0)</f>
        <v>-88.308903000000001</v>
      </c>
      <c r="C391">
        <f>IFERROR(VLOOKUP(A391,Progress!$A$2:$Q$2496,3,TRUE),0)</f>
        <v>41.860885000000003</v>
      </c>
      <c r="D391" t="str">
        <f>IFERROR(VLOOKUP(A391,Progress!$A$2:$Q$2496,5,TRUE),0)</f>
        <v>Batavia</v>
      </c>
      <c r="E391" t="str">
        <f>IFERROR(VLOOKUP(A391,Progress!$A$2:$Q$2496,17,TRUE),0)</f>
        <v>Completed</v>
      </c>
      <c r="F391" s="2" t="str">
        <f>IFERROR(VLOOKUP(A391,Progress!$A$2:$Q$2496,4,TRUE),0)</f>
        <v xml:space="preserve"> Thick Wood Post </v>
      </c>
    </row>
    <row r="392" spans="1:6" x14ac:dyDescent="0.25">
      <c r="A392">
        <v>391</v>
      </c>
      <c r="B392">
        <f>IFERROR(VLOOKUP(A392,Progress!$A$2:$Q$2496,2,TRUE),0)</f>
        <v>-88.308962917983493</v>
      </c>
      <c r="C392">
        <f>IFERROR(VLOOKUP(A392,Progress!$A$2:$Q$2496,3,TRUE),0)</f>
        <v>41.860569773084997</v>
      </c>
      <c r="D392" t="str">
        <f>IFERROR(VLOOKUP(A392,Progress!$A$2:$Q$2496,5,TRUE),0)</f>
        <v>Batavia</v>
      </c>
      <c r="E392" t="str">
        <f>IFERROR(VLOOKUP(A392,Progress!$A$2:$Q$2496,17,TRUE),0)</f>
        <v>Needs Updated Survey Info</v>
      </c>
      <c r="F392" s="2" t="str">
        <f>IFERROR(VLOOKUP(A392,Progress!$A$2:$Q$2496,4,TRUE),0)</f>
        <v xml:space="preserve"> U Channel</v>
      </c>
    </row>
    <row r="393" spans="1:6" x14ac:dyDescent="0.25">
      <c r="A393">
        <v>392</v>
      </c>
      <c r="B393">
        <f>IFERROR(VLOOKUP(A393,Progress!$A$2:$Q$2496,2,TRUE),0)</f>
        <v>-88.308806306589304</v>
      </c>
      <c r="C393">
        <f>IFERROR(VLOOKUP(A393,Progress!$A$2:$Q$2496,3,TRUE),0)</f>
        <v>41.860127778638002</v>
      </c>
      <c r="D393" t="str">
        <f>IFERROR(VLOOKUP(A393,Progress!$A$2:$Q$2496,5,TRUE),0)</f>
        <v>Batavia</v>
      </c>
      <c r="E393" t="str">
        <f>IFERROR(VLOOKUP(A393,Progress!$A$2:$Q$2496,17,TRUE),0)</f>
        <v>Needs Updated Survey Info</v>
      </c>
      <c r="F393" s="2" t="str">
        <f>IFERROR(VLOOKUP(A393,Progress!$A$2:$Q$2496,4,TRUE),0)</f>
        <v>U Channel</v>
      </c>
    </row>
    <row r="394" spans="1:6" x14ac:dyDescent="0.25">
      <c r="A394">
        <v>393</v>
      </c>
      <c r="B394">
        <f>IFERROR(VLOOKUP(A394,Progress!$A$2:$Q$2496,2,TRUE),0)</f>
        <v>-88.308725973491605</v>
      </c>
      <c r="C394">
        <f>IFERROR(VLOOKUP(A394,Progress!$A$2:$Q$2496,3,TRUE),0)</f>
        <v>41.860086380802997</v>
      </c>
      <c r="D394" t="str">
        <f>IFERROR(VLOOKUP(A394,Progress!$A$2:$Q$2496,5,TRUE),0)</f>
        <v>Batavia</v>
      </c>
      <c r="E394" t="str">
        <f>IFERROR(VLOOKUP(A394,Progress!$A$2:$Q$2496,17,TRUE),0)</f>
        <v>Needs Updated Survey Info</v>
      </c>
      <c r="F394" s="2" t="str">
        <f>IFERROR(VLOOKUP(A394,Progress!$A$2:$Q$2496,4,TRUE),0)</f>
        <v xml:space="preserve"> U Channel</v>
      </c>
    </row>
    <row r="395" spans="1:6" x14ac:dyDescent="0.25">
      <c r="A395">
        <v>394</v>
      </c>
      <c r="B395">
        <f>IFERROR(VLOOKUP(A395,Progress!$A$2:$Q$2496,2,TRUE),0)</f>
        <v>-88.308468119867996</v>
      </c>
      <c r="C395">
        <f>IFERROR(VLOOKUP(A395,Progress!$A$2:$Q$2496,3,TRUE),0)</f>
        <v>41.8594109762033</v>
      </c>
      <c r="D395" t="str">
        <f>IFERROR(VLOOKUP(A395,Progress!$A$2:$Q$2496,5,TRUE),0)</f>
        <v>Batavia Park District</v>
      </c>
      <c r="E395" t="str">
        <f>IFERROR(VLOOKUP(A395,Progress!$A$2:$Q$2496,17,TRUE),0)</f>
        <v>Needs Updated Survey Info</v>
      </c>
      <c r="F395" s="2" t="str">
        <f>IFERROR(VLOOKUP(A395,Progress!$A$2:$Q$2496,4,TRUE),0)</f>
        <v xml:space="preserve"> U Channel</v>
      </c>
    </row>
    <row r="396" spans="1:6" x14ac:dyDescent="0.25">
      <c r="A396">
        <v>395</v>
      </c>
      <c r="B396">
        <f>IFERROR(VLOOKUP(A396,Progress!$A$2:$Q$2496,2,TRUE),0)</f>
        <v>-88.308398042529603</v>
      </c>
      <c r="C396">
        <f>IFERROR(VLOOKUP(A396,Progress!$A$2:$Q$2496,3,TRUE),0)</f>
        <v>41.859340686588297</v>
      </c>
      <c r="D396" t="str">
        <f>IFERROR(VLOOKUP(A396,Progress!$A$2:$Q$2496,5,TRUE),0)</f>
        <v>Batavia Park District</v>
      </c>
      <c r="E396" t="str">
        <f>IFERROR(VLOOKUP(A396,Progress!$A$2:$Q$2496,17,TRUE),0)</f>
        <v>Needs Updated Survey Info</v>
      </c>
      <c r="F396" s="2" t="str">
        <f>IFERROR(VLOOKUP(A396,Progress!$A$2:$Q$2496,4,TRUE),0)</f>
        <v xml:space="preserve"> U Channel</v>
      </c>
    </row>
    <row r="397" spans="1:6" x14ac:dyDescent="0.25">
      <c r="A397">
        <v>396</v>
      </c>
      <c r="B397">
        <f>IFERROR(VLOOKUP(A397,Progress!$A$2:$Q$2496,2,TRUE),0)</f>
        <v>-88.308392999999995</v>
      </c>
      <c r="C397">
        <f>IFERROR(VLOOKUP(A397,Progress!$A$2:$Q$2496,3,TRUE),0)</f>
        <v>41.859234999999998</v>
      </c>
      <c r="D397" t="str">
        <f>IFERROR(VLOOKUP(A397,Progress!$A$2:$Q$2496,5,TRUE),0)</f>
        <v>Batavia Park District</v>
      </c>
      <c r="E397" t="str">
        <f>IFERROR(VLOOKUP(A397,Progress!$A$2:$Q$2496,17,TRUE),0)</f>
        <v>Needs Updated Survey Info</v>
      </c>
      <c r="F397" s="2" t="str">
        <f>IFERROR(VLOOKUP(A397,Progress!$A$2:$Q$2496,4,TRUE),0)</f>
        <v>U Channel</v>
      </c>
    </row>
    <row r="398" spans="1:6" x14ac:dyDescent="0.25">
      <c r="A398">
        <v>397</v>
      </c>
      <c r="B398">
        <f>IFERROR(VLOOKUP(A398,Progress!$A$2:$Q$2496,2,TRUE),0)</f>
        <v>-88.307645505762594</v>
      </c>
      <c r="C398">
        <f>IFERROR(VLOOKUP(A398,Progress!$A$2:$Q$2496,3,TRUE),0)</f>
        <v>41.856623639452799</v>
      </c>
      <c r="D398" t="str">
        <f>IFERROR(VLOOKUP(A398,Progress!$A$2:$Q$2496,5,TRUE),0)</f>
        <v>Batavia Park District</v>
      </c>
      <c r="E398" t="str">
        <f>IFERROR(VLOOKUP(A398,Progress!$A$2:$Q$2496,17,TRUE),0)</f>
        <v>Needs Updated Survey Info</v>
      </c>
      <c r="F398" s="2" t="str">
        <f>IFERROR(VLOOKUP(A398,Progress!$A$2:$Q$2496,4,TRUE),0)</f>
        <v xml:space="preserve"> U Channel</v>
      </c>
    </row>
    <row r="399" spans="1:6" x14ac:dyDescent="0.25">
      <c r="A399">
        <v>398</v>
      </c>
      <c r="B399">
        <f>IFERROR(VLOOKUP(A399,Progress!$A$2:$Q$2496,2,TRUE),0)</f>
        <v>-88.306241999999997</v>
      </c>
      <c r="C399">
        <f>IFERROR(VLOOKUP(A399,Progress!$A$2:$Q$2496,3,TRUE),0)</f>
        <v>41.852204999999998</v>
      </c>
      <c r="D399" t="str">
        <f>IFERROR(VLOOKUP(A399,Progress!$A$2:$Q$2496,5,TRUE),0)</f>
        <v>Batavia</v>
      </c>
      <c r="E399" t="str">
        <f>IFERROR(VLOOKUP(A399,Progress!$A$2:$Q$2496,17,TRUE),0)</f>
        <v>Needs Updated Survey Info</v>
      </c>
      <c r="F399" s="2" t="str">
        <f>IFERROR(VLOOKUP(A399,Progress!$A$2:$Q$2496,4,TRUE),0)</f>
        <v>Power Line</v>
      </c>
    </row>
    <row r="400" spans="1:6" x14ac:dyDescent="0.25">
      <c r="A400">
        <v>399</v>
      </c>
      <c r="B400">
        <f>IFERROR(VLOOKUP(A400,Progress!$A$2:$Q$2496,2,TRUE),0)</f>
        <v>-88.306172415000006</v>
      </c>
      <c r="C400">
        <f>IFERROR(VLOOKUP(A400,Progress!$A$2:$Q$2496,3,TRUE),0)</f>
        <v>41.851355572999999</v>
      </c>
      <c r="D400" t="str">
        <f>IFERROR(VLOOKUP(A400,Progress!$A$2:$Q$2496,5,TRUE),0)</f>
        <v>Batavia</v>
      </c>
      <c r="E400" t="str">
        <f>IFERROR(VLOOKUP(A400,Progress!$A$2:$Q$2496,17,TRUE),0)</f>
        <v>Needs Updated Survey Info</v>
      </c>
      <c r="F400" s="2" t="str">
        <f>IFERROR(VLOOKUP(A400,Progress!$A$2:$Q$2496,4,TRUE),0)</f>
        <v>Wall and Railing</v>
      </c>
    </row>
    <row r="401" spans="1:6" x14ac:dyDescent="0.25">
      <c r="A401">
        <v>400</v>
      </c>
      <c r="B401">
        <f>IFERROR(VLOOKUP(A401,Progress!$A$2:$Q$2496,2,TRUE),0)</f>
        <v>-88.306178000000003</v>
      </c>
      <c r="C401">
        <f>IFERROR(VLOOKUP(A401,Progress!$A$2:$Q$2496,3,TRUE),0)</f>
        <v>41.851286999999999</v>
      </c>
      <c r="D401" t="str">
        <f>IFERROR(VLOOKUP(A401,Progress!$A$2:$Q$2496,5,TRUE),0)</f>
        <v>Batavia Park District</v>
      </c>
      <c r="E401" t="str">
        <f>IFERROR(VLOOKUP(A401,Progress!$A$2:$Q$2496,17,TRUE),0)</f>
        <v>Needs Updated Survey Info</v>
      </c>
      <c r="F401" s="2" t="str">
        <f>IFERROR(VLOOKUP(A401,Progress!$A$2:$Q$2496,4,TRUE),0)</f>
        <v>Railing</v>
      </c>
    </row>
    <row r="402" spans="1:6" x14ac:dyDescent="0.25">
      <c r="A402">
        <v>401</v>
      </c>
      <c r="B402">
        <f>IFERROR(VLOOKUP(A402,Progress!$A$2:$Q$2496,2,TRUE),0)</f>
        <v>-88.306124999999994</v>
      </c>
      <c r="C402">
        <f>IFERROR(VLOOKUP(A402,Progress!$A$2:$Q$2496,3,TRUE),0)</f>
        <v>41.851230000000001</v>
      </c>
      <c r="D402" t="str">
        <f>IFERROR(VLOOKUP(A402,Progress!$A$2:$Q$2496,5,TRUE),0)</f>
        <v>Batavia</v>
      </c>
      <c r="E402" t="str">
        <f>IFERROR(VLOOKUP(A402,Progress!$A$2:$Q$2496,17,TRUE),0)</f>
        <v>Needs Updated Survey Info</v>
      </c>
      <c r="F402" s="2" t="str">
        <f>IFERROR(VLOOKUP(A402,Progress!$A$2:$Q$2496,4,TRUE),0)</f>
        <v>Light Pole</v>
      </c>
    </row>
    <row r="403" spans="1:6" x14ac:dyDescent="0.25">
      <c r="A403">
        <v>402</v>
      </c>
      <c r="B403">
        <f>IFERROR(VLOOKUP(A403,Progress!$A$2:$Q$2496,2,TRUE),0)</f>
        <v>-88.305905999999993</v>
      </c>
      <c r="C403">
        <f>IFERROR(VLOOKUP(A403,Progress!$A$2:$Q$2496,3,TRUE),0)</f>
        <v>41.850197999999999</v>
      </c>
      <c r="D403" t="str">
        <f>IFERROR(VLOOKUP(A403,Progress!$A$2:$Q$2496,5,TRUE),0)</f>
        <v>Batavia</v>
      </c>
      <c r="E403" t="str">
        <f>IFERROR(VLOOKUP(A403,Progress!$A$2:$Q$2496,17,TRUE),0)</f>
        <v>Needs Updated Survey Info</v>
      </c>
      <c r="F403" s="2" t="str">
        <f>IFERROR(VLOOKUP(A403,Progress!$A$2:$Q$2496,4,TRUE),0)</f>
        <v>Light Pole</v>
      </c>
    </row>
    <row r="404" spans="1:6" x14ac:dyDescent="0.25">
      <c r="A404">
        <v>403</v>
      </c>
      <c r="B404">
        <f>IFERROR(VLOOKUP(A404,Progress!$A$2:$Q$2496,2,TRUE),0)</f>
        <v>-88.306061</v>
      </c>
      <c r="C404">
        <f>IFERROR(VLOOKUP(A404,Progress!$A$2:$Q$2496,3,TRUE),0)</f>
        <v>41.850093999999999</v>
      </c>
      <c r="D404" t="str">
        <f>IFERROR(VLOOKUP(A404,Progress!$A$2:$Q$2496,5,TRUE),0)</f>
        <v>Batavia</v>
      </c>
      <c r="E404" t="str">
        <f>IFERROR(VLOOKUP(A404,Progress!$A$2:$Q$2496,17,TRUE),0)</f>
        <v>Needs Updated Survey Info</v>
      </c>
      <c r="F404" s="2" t="str">
        <f>IFERROR(VLOOKUP(A404,Progress!$A$2:$Q$2496,4,TRUE),0)</f>
        <v>Light Pole</v>
      </c>
    </row>
    <row r="405" spans="1:6" x14ac:dyDescent="0.25">
      <c r="A405">
        <v>404</v>
      </c>
      <c r="B405">
        <f>IFERROR(VLOOKUP(A405,Progress!$A$2:$Q$2496,2,TRUE),0)</f>
        <v>-88.305891000000003</v>
      </c>
      <c r="C405">
        <f>IFERROR(VLOOKUP(A405,Progress!$A$2:$Q$2496,3,TRUE),0)</f>
        <v>41.849902</v>
      </c>
      <c r="D405" t="str">
        <f>IFERROR(VLOOKUP(A405,Progress!$A$2:$Q$2496,5,TRUE),0)</f>
        <v>Batavia</v>
      </c>
      <c r="E405" t="str">
        <f>IFERROR(VLOOKUP(A405,Progress!$A$2:$Q$2496,17,TRUE),0)</f>
        <v>Needs Updated Survey Info</v>
      </c>
      <c r="F405" s="2" t="str">
        <f>IFERROR(VLOOKUP(A405,Progress!$A$2:$Q$2496,4,TRUE),0)</f>
        <v xml:space="preserve"> Street Light</v>
      </c>
    </row>
    <row r="406" spans="1:6" x14ac:dyDescent="0.25">
      <c r="A406">
        <v>405</v>
      </c>
      <c r="B406">
        <f>IFERROR(VLOOKUP(A406,Progress!$A$2:$Q$2496,2,TRUE),0)</f>
        <v>-88.305920999999998</v>
      </c>
      <c r="C406">
        <f>IFERROR(VLOOKUP(A406,Progress!$A$2:$Q$2496,3,TRUE),0)</f>
        <v>41.849381999999999</v>
      </c>
      <c r="D406" t="str">
        <f>IFERROR(VLOOKUP(A406,Progress!$A$2:$Q$2496,5,TRUE),0)</f>
        <v>Batavia</v>
      </c>
      <c r="E406" t="str">
        <f>IFERROR(VLOOKUP(A406,Progress!$A$2:$Q$2496,17,TRUE),0)</f>
        <v>Needs Updated Survey Info</v>
      </c>
      <c r="F406" s="2" t="str">
        <f>IFERROR(VLOOKUP(A406,Progress!$A$2:$Q$2496,4,TRUE),0)</f>
        <v>Power Line</v>
      </c>
    </row>
    <row r="407" spans="1:6" x14ac:dyDescent="0.25">
      <c r="A407">
        <v>406</v>
      </c>
      <c r="B407">
        <f>IFERROR(VLOOKUP(A407,Progress!$A$2:$Q$2496,2,TRUE),0)</f>
        <v>-88.305920999999998</v>
      </c>
      <c r="C407">
        <f>IFERROR(VLOOKUP(A407,Progress!$A$2:$Q$2496,3,TRUE),0)</f>
        <v>41.849249</v>
      </c>
      <c r="D407" t="str">
        <f>IFERROR(VLOOKUP(A407,Progress!$A$2:$Q$2496,5,TRUE),0)</f>
        <v>Batavia Park District</v>
      </c>
      <c r="E407" t="str">
        <f>IFERROR(VLOOKUP(A407,Progress!$A$2:$Q$2496,17,TRUE),0)</f>
        <v>Needs Updated Survey Info</v>
      </c>
      <c r="F407" s="2" t="str">
        <f>IFERROR(VLOOKUP(A407,Progress!$A$2:$Q$2496,4,TRUE),0)</f>
        <v xml:space="preserve"> Large Square Post
Remove Due to Confusion &amp; new route</v>
      </c>
    </row>
    <row r="408" spans="1:6" x14ac:dyDescent="0.25">
      <c r="A408">
        <v>407</v>
      </c>
      <c r="B408">
        <f>IFERROR(VLOOKUP(A408,Progress!$A$2:$Q$2496,2,TRUE),0)</f>
        <v>-88.305875710564706</v>
      </c>
      <c r="C408">
        <f>IFERROR(VLOOKUP(A408,Progress!$A$2:$Q$2496,3,TRUE),0)</f>
        <v>41.848541661857098</v>
      </c>
      <c r="D408" t="str">
        <f>IFERROR(VLOOKUP(A408,Progress!$A$2:$Q$2496,5,TRUE),0)</f>
        <v>Batavia Park District</v>
      </c>
      <c r="E408" t="str">
        <f>IFERROR(VLOOKUP(A408,Progress!$A$2:$Q$2496,17,TRUE),0)</f>
        <v>Needs Updated Survey Info</v>
      </c>
      <c r="F408" s="2" t="str">
        <f>IFERROR(VLOOKUP(A408,Progress!$A$2:$Q$2496,4,TRUE),0)</f>
        <v xml:space="preserve"> Square Post</v>
      </c>
    </row>
    <row r="409" spans="1:6" x14ac:dyDescent="0.25">
      <c r="A409">
        <v>408</v>
      </c>
      <c r="B409">
        <f>IFERROR(VLOOKUP(A409,Progress!$A$2:$Q$2496,2,TRUE),0)</f>
        <v>-88.306371999999996</v>
      </c>
      <c r="C409">
        <f>IFERROR(VLOOKUP(A409,Progress!$A$2:$Q$2496,3,TRUE),0)</f>
        <v>41.851326</v>
      </c>
      <c r="D409" t="str">
        <f>IFERROR(VLOOKUP(A409,Progress!$A$2:$Q$2496,5,TRUE),0)</f>
        <v>Batavia Park District</v>
      </c>
      <c r="E409" t="str">
        <f>IFERROR(VLOOKUP(A409,Progress!$A$2:$Q$2496,17,TRUE),0)</f>
        <v>Needs Updated Survey Info</v>
      </c>
      <c r="F409" s="2" t="str">
        <f>IFERROR(VLOOKUP(A409,Progress!$A$2:$Q$2496,4,TRUE),0)</f>
        <v>Wall</v>
      </c>
    </row>
    <row r="410" spans="1:6" x14ac:dyDescent="0.25">
      <c r="A410">
        <v>409</v>
      </c>
      <c r="B410">
        <f>IFERROR(VLOOKUP(A410,Progress!$A$2:$Q$2496,2,TRUE),0)</f>
        <v>-88.306465000000003</v>
      </c>
      <c r="C410">
        <f>IFERROR(VLOOKUP(A410,Progress!$A$2:$Q$2496,3,TRUE),0)</f>
        <v>41.851322000000003</v>
      </c>
      <c r="D410" t="str">
        <f>IFERROR(VLOOKUP(A410,Progress!$A$2:$Q$2496,5,TRUE),0)</f>
        <v>Batavia Park District</v>
      </c>
      <c r="E410" t="str">
        <f>IFERROR(VLOOKUP(A410,Progress!$A$2:$Q$2496,17,TRUE),0)</f>
        <v>Needs Updated Survey Info</v>
      </c>
      <c r="F410" s="2" t="str">
        <f>IFERROR(VLOOKUP(A410,Progress!$A$2:$Q$2496,4,TRUE),0)</f>
        <v>Power Line</v>
      </c>
    </row>
    <row r="411" spans="1:6" x14ac:dyDescent="0.25">
      <c r="A411">
        <v>410</v>
      </c>
      <c r="B411">
        <f>IFERROR(VLOOKUP(A411,Progress!$A$2:$Q$2496,2,TRUE),0)</f>
        <v>-88.306470662403498</v>
      </c>
      <c r="C411">
        <f>IFERROR(VLOOKUP(A411,Progress!$A$2:$Q$2496,3,TRUE),0)</f>
        <v>41.851335066543797</v>
      </c>
      <c r="D411" t="str">
        <f>IFERROR(VLOOKUP(A411,Progress!$A$2:$Q$2496,5,TRUE),0)</f>
        <v>Batavia Park District</v>
      </c>
      <c r="E411" t="str">
        <f>IFERROR(VLOOKUP(A411,Progress!$A$2:$Q$2496,17,TRUE),0)</f>
        <v>Needs Updated Survey Info</v>
      </c>
      <c r="F411" s="2" t="str">
        <f>IFERROR(VLOOKUP(A411,Progress!$A$2:$Q$2496,4,TRUE),0)</f>
        <v>Wall</v>
      </c>
    </row>
    <row r="412" spans="1:6" x14ac:dyDescent="0.25">
      <c r="A412">
        <v>411</v>
      </c>
      <c r="B412">
        <f>IFERROR(VLOOKUP(A412,Progress!$A$2:$Q$2496,2,TRUE),0)</f>
        <v>-88.306580999999994</v>
      </c>
      <c r="C412">
        <f>IFERROR(VLOOKUP(A412,Progress!$A$2:$Q$2496,3,TRUE),0)</f>
        <v>41.851337999999998</v>
      </c>
      <c r="D412" t="str">
        <f>IFERROR(VLOOKUP(A412,Progress!$A$2:$Q$2496,5,TRUE),0)</f>
        <v>Batavia Park District</v>
      </c>
      <c r="E412" t="str">
        <f>IFERROR(VLOOKUP(A412,Progress!$A$2:$Q$2496,17,TRUE),0)</f>
        <v>Needs Updated Survey Info</v>
      </c>
      <c r="F412" s="2" t="str">
        <f>IFERROR(VLOOKUP(A412,Progress!$A$2:$Q$2496,4,TRUE),0)</f>
        <v>Wall</v>
      </c>
    </row>
    <row r="413" spans="1:6" x14ac:dyDescent="0.25">
      <c r="A413">
        <v>412</v>
      </c>
      <c r="B413">
        <f>IFERROR(VLOOKUP(A413,Progress!$A$2:$Q$2496,2,TRUE),0)</f>
        <v>-88.306612000000001</v>
      </c>
      <c r="C413">
        <f>IFERROR(VLOOKUP(A413,Progress!$A$2:$Q$2496,3,TRUE),0)</f>
        <v>41.851297000000002</v>
      </c>
      <c r="D413" t="str">
        <f>IFERROR(VLOOKUP(A413,Progress!$A$2:$Q$2496,5,TRUE),0)</f>
        <v>Batavia Park District</v>
      </c>
      <c r="E413" t="str">
        <f>IFERROR(VLOOKUP(A413,Progress!$A$2:$Q$2496,17,TRUE),0)</f>
        <v>Needs Updated Survey Info</v>
      </c>
      <c r="F413" s="2" t="str">
        <f>IFERROR(VLOOKUP(A413,Progress!$A$2:$Q$2496,4,TRUE),0)</f>
        <v>Bridge Post</v>
      </c>
    </row>
    <row r="414" spans="1:6" x14ac:dyDescent="0.25">
      <c r="A414">
        <v>413</v>
      </c>
      <c r="B414">
        <f>IFERROR(VLOOKUP(A414,Progress!$A$2:$Q$2496,2,TRUE),0)</f>
        <v>-88.307168000000004</v>
      </c>
      <c r="C414">
        <f>IFERROR(VLOOKUP(A414,Progress!$A$2:$Q$2496,3,TRUE),0)</f>
        <v>41.851281999999998</v>
      </c>
      <c r="D414" t="str">
        <f>IFERROR(VLOOKUP(A414,Progress!$A$2:$Q$2496,5,TRUE),0)</f>
        <v>Batavia Park District</v>
      </c>
      <c r="E414" t="str">
        <f>IFERROR(VLOOKUP(A414,Progress!$A$2:$Q$2496,17,TRUE),0)</f>
        <v>Needs Updated Survey Info</v>
      </c>
      <c r="F414" s="2" t="str">
        <f>IFERROR(VLOOKUP(A414,Progress!$A$2:$Q$2496,4,TRUE),0)</f>
        <v>Bridge Post</v>
      </c>
    </row>
    <row r="415" spans="1:6" x14ac:dyDescent="0.25">
      <c r="A415">
        <v>414</v>
      </c>
      <c r="B415">
        <f>IFERROR(VLOOKUP(A415,Progress!$A$2:$Q$2496,2,TRUE),0)</f>
        <v>-88.307732000000001</v>
      </c>
      <c r="C415">
        <f>IFERROR(VLOOKUP(A415,Progress!$A$2:$Q$2496,3,TRUE),0)</f>
        <v>41.851272999999999</v>
      </c>
      <c r="D415" t="str">
        <f>IFERROR(VLOOKUP(A415,Progress!$A$2:$Q$2496,5,TRUE),0)</f>
        <v>Batavia Park District</v>
      </c>
      <c r="E415" t="str">
        <f>IFERROR(VLOOKUP(A415,Progress!$A$2:$Q$2496,17,TRUE),0)</f>
        <v>Needs Updated Survey Info</v>
      </c>
      <c r="F415" s="2" t="str">
        <f>IFERROR(VLOOKUP(A415,Progress!$A$2:$Q$2496,4,TRUE),0)</f>
        <v>Bridge Post</v>
      </c>
    </row>
    <row r="416" spans="1:6" x14ac:dyDescent="0.25">
      <c r="A416">
        <v>415</v>
      </c>
      <c r="B416">
        <f>IFERROR(VLOOKUP(A416,Progress!$A$2:$Q$2496,2,TRUE),0)</f>
        <v>-88.306747999999999</v>
      </c>
      <c r="C416">
        <f>IFERROR(VLOOKUP(A416,Progress!$A$2:$Q$2496,3,TRUE),0)</f>
        <v>41.849747000000001</v>
      </c>
      <c r="D416" t="str">
        <f>IFERROR(VLOOKUP(A416,Progress!$A$2:$Q$2496,5,TRUE),0)</f>
        <v>Batavia Park District</v>
      </c>
      <c r="E416" t="str">
        <f>IFERROR(VLOOKUP(A416,Progress!$A$2:$Q$2496,17,TRUE),0)</f>
        <v>Needs Updated Survey Info</v>
      </c>
      <c r="F416" s="2" t="str">
        <f>IFERROR(VLOOKUP(A416,Progress!$A$2:$Q$2496,4,TRUE),0)</f>
        <v>Light Pole</v>
      </c>
    </row>
    <row r="417" spans="1:6" x14ac:dyDescent="0.25">
      <c r="A417">
        <v>416</v>
      </c>
      <c r="B417">
        <f>IFERROR(VLOOKUP(A417,Progress!$A$2:$Q$2496,2,TRUE),0)</f>
        <v>-88.306602670670401</v>
      </c>
      <c r="C417">
        <f>IFERROR(VLOOKUP(A417,Progress!$A$2:$Q$2496,3,TRUE),0)</f>
        <v>41.848605963834302</v>
      </c>
      <c r="D417" t="str">
        <f>IFERROR(VLOOKUP(A417,Progress!$A$2:$Q$2496,5,TRUE),0)</f>
        <v>Batavia Park District</v>
      </c>
      <c r="E417" t="str">
        <f>IFERROR(VLOOKUP(A417,Progress!$A$2:$Q$2496,17,TRUE),0)</f>
        <v>Needs Updated Survey Info</v>
      </c>
      <c r="F417" s="2" t="str">
        <f>IFERROR(VLOOKUP(A417,Progress!$A$2:$Q$2496,4,TRUE),0)</f>
        <v xml:space="preserve"> Square Post</v>
      </c>
    </row>
    <row r="418" spans="1:6" x14ac:dyDescent="0.25">
      <c r="A418">
        <v>417</v>
      </c>
      <c r="B418">
        <f>IFERROR(VLOOKUP(A418,Progress!$A$2:$Q$2496,2,TRUE),0)</f>
        <v>-88.306488713999997</v>
      </c>
      <c r="C418">
        <f>IFERROR(VLOOKUP(A418,Progress!$A$2:$Q$2496,3,TRUE),0)</f>
        <v>41.847902906000002</v>
      </c>
      <c r="D418" t="str">
        <f>IFERROR(VLOOKUP(A418,Progress!$A$2:$Q$2496,5,TRUE),0)</f>
        <v>Batavia Park District</v>
      </c>
      <c r="E418" t="str">
        <f>IFERROR(VLOOKUP(A418,Progress!$A$2:$Q$2496,17,TRUE),0)</f>
        <v>Needs Updated Survey Info</v>
      </c>
      <c r="F418" s="2" t="str">
        <f>IFERROR(VLOOKUP(A418,Progress!$A$2:$Q$2496,4,TRUE),0)</f>
        <v xml:space="preserve"> U Channel</v>
      </c>
    </row>
    <row r="419" spans="1:6" x14ac:dyDescent="0.25">
      <c r="A419">
        <v>418</v>
      </c>
      <c r="B419">
        <f>IFERROR(VLOOKUP(A419,Progress!$A$2:$Q$2496,2,TRUE),0)</f>
        <v>-88.306419733243004</v>
      </c>
      <c r="C419">
        <f>IFERROR(VLOOKUP(A419,Progress!$A$2:$Q$2496,3,TRUE),0)</f>
        <v>41.847019627040801</v>
      </c>
      <c r="D419" t="str">
        <f>IFERROR(VLOOKUP(A419,Progress!$A$2:$Q$2496,5,TRUE),0)</f>
        <v>Batavia Park District</v>
      </c>
      <c r="E419" t="str">
        <f>IFERROR(VLOOKUP(A419,Progress!$A$2:$Q$2496,17,TRUE),0)</f>
        <v>Needs Updated Survey Info</v>
      </c>
      <c r="F419" s="2" t="str">
        <f>IFERROR(VLOOKUP(A419,Progress!$A$2:$Q$2496,4,TRUE),0)</f>
        <v xml:space="preserve"> U Channel</v>
      </c>
    </row>
    <row r="420" spans="1:6" x14ac:dyDescent="0.25">
      <c r="A420">
        <v>419</v>
      </c>
      <c r="B420">
        <f>IFERROR(VLOOKUP(A420,Progress!$A$2:$Q$2496,2,TRUE),0)</f>
        <v>-88.306323300000003</v>
      </c>
      <c r="C420">
        <f>IFERROR(VLOOKUP(A420,Progress!$A$2:$Q$2496,3,TRUE),0)</f>
        <v>41.845371229443501</v>
      </c>
      <c r="D420" t="str">
        <f>IFERROR(VLOOKUP(A420,Progress!$A$2:$Q$2496,5,TRUE),0)</f>
        <v>Batavia Park District</v>
      </c>
      <c r="E420" t="str">
        <f>IFERROR(VLOOKUP(A420,Progress!$A$2:$Q$2496,17,TRUE),0)</f>
        <v>Needs Updated Survey Info</v>
      </c>
      <c r="F420" s="2" t="str">
        <f>IFERROR(VLOOKUP(A420,Progress!$A$2:$Q$2496,4,TRUE),0)</f>
        <v>Square Post  Move existing post S to NW corner of Trl Inter</v>
      </c>
    </row>
    <row r="421" spans="1:6" x14ac:dyDescent="0.25">
      <c r="A421">
        <v>420</v>
      </c>
      <c r="B421">
        <f>IFERROR(VLOOKUP(A421,Progress!$A$2:$Q$2496,2,TRUE),0)</f>
        <v>-88.306416033000005</v>
      </c>
      <c r="C421">
        <f>IFERROR(VLOOKUP(A421,Progress!$A$2:$Q$2496,3,TRUE),0)</f>
        <v>41.845313363999999</v>
      </c>
      <c r="D421" t="str">
        <f>IFERROR(VLOOKUP(A421,Progress!$A$2:$Q$2496,5,TRUE),0)</f>
        <v>Batavia Park District</v>
      </c>
      <c r="E421" t="str">
        <f>IFERROR(VLOOKUP(A421,Progress!$A$2:$Q$2496,17,TRUE),0)</f>
        <v>Needs Updated Survey Info</v>
      </c>
      <c r="F421" s="2" t="str">
        <f>IFERROR(VLOOKUP(A421,Progress!$A$2:$Q$2496,4,TRUE),0)</f>
        <v xml:space="preserve"> U Channel</v>
      </c>
    </row>
    <row r="422" spans="1:6" x14ac:dyDescent="0.25">
      <c r="A422">
        <v>421</v>
      </c>
      <c r="B422">
        <f>IFERROR(VLOOKUP(A422,Progress!$A$2:$Q$2496,2,TRUE),0)</f>
        <v>-88.306955000000002</v>
      </c>
      <c r="C422">
        <f>IFERROR(VLOOKUP(A422,Progress!$A$2:$Q$2496,3,TRUE),0)</f>
        <v>41.845449000000002</v>
      </c>
      <c r="D422" t="str">
        <f>IFERROR(VLOOKUP(A422,Progress!$A$2:$Q$2496,5,TRUE),0)</f>
        <v>Batavia Park District</v>
      </c>
      <c r="E422" t="str">
        <f>IFERROR(VLOOKUP(A422,Progress!$A$2:$Q$2496,17,TRUE),0)</f>
        <v>Completed</v>
      </c>
      <c r="F422" s="2" t="str">
        <f>IFERROR(VLOOKUP(A422,Progress!$A$2:$Q$2496,4,TRUE),0)</f>
        <v>Bridge Post</v>
      </c>
    </row>
    <row r="423" spans="1:6" x14ac:dyDescent="0.25">
      <c r="A423">
        <v>422</v>
      </c>
      <c r="B423">
        <f>IFERROR(VLOOKUP(A423,Progress!$A$2:$Q$2496,2,TRUE),0)</f>
        <v>-88.307501999999999</v>
      </c>
      <c r="C423">
        <f>IFERROR(VLOOKUP(A423,Progress!$A$2:$Q$2496,3,TRUE),0)</f>
        <v>41.846749000000003</v>
      </c>
      <c r="D423" t="str">
        <f>IFERROR(VLOOKUP(A423,Progress!$A$2:$Q$2496,5,TRUE),0)</f>
        <v>Batavia Park District</v>
      </c>
      <c r="E423" t="str">
        <f>IFERROR(VLOOKUP(A423,Progress!$A$2:$Q$2496,17,TRUE),0)</f>
        <v>Completed</v>
      </c>
      <c r="F423" s="2" t="str">
        <f>IFERROR(VLOOKUP(A423,Progress!$A$2:$Q$2496,4,TRUE),0)</f>
        <v>Bridge Post</v>
      </c>
    </row>
    <row r="424" spans="1:6" x14ac:dyDescent="0.25">
      <c r="A424">
        <v>423</v>
      </c>
      <c r="B424">
        <f>IFERROR(VLOOKUP(A424,Progress!$A$2:$Q$2496,2,TRUE),0)</f>
        <v>-88.307941999999997</v>
      </c>
      <c r="C424">
        <f>IFERROR(VLOOKUP(A424,Progress!$A$2:$Q$2496,3,TRUE),0)</f>
        <v>41.846846999999997</v>
      </c>
      <c r="D424" t="str">
        <f>IFERROR(VLOOKUP(A424,Progress!$A$2:$Q$2496,5,TRUE),0)</f>
        <v>Batavia Park District</v>
      </c>
      <c r="E424" t="str">
        <f>IFERROR(VLOOKUP(A424,Progress!$A$2:$Q$2496,17,TRUE),0)</f>
        <v>Completed</v>
      </c>
      <c r="F424" s="2" t="str">
        <f>IFERROR(VLOOKUP(A424,Progress!$A$2:$Q$2496,4,TRUE),0)</f>
        <v>Bridge Post</v>
      </c>
    </row>
    <row r="425" spans="1:6" x14ac:dyDescent="0.25">
      <c r="A425">
        <v>424</v>
      </c>
      <c r="B425">
        <f>IFERROR(VLOOKUP(A425,Progress!$A$2:$Q$2496,2,TRUE),0)</f>
        <v>-88.306777999999994</v>
      </c>
      <c r="C425">
        <f>IFERROR(VLOOKUP(A425,Progress!$A$2:$Q$2496,3,TRUE),0)</f>
        <v>41.843119999999999</v>
      </c>
      <c r="D425" t="str">
        <f>IFERROR(VLOOKUP(A425,Progress!$A$2:$Q$2496,5,TRUE),0)</f>
        <v>FPDKC</v>
      </c>
      <c r="E425" t="str">
        <f>IFERROR(VLOOKUP(A425,Progress!$A$2:$Q$2496,17,TRUE),0)</f>
        <v>Completed</v>
      </c>
      <c r="F425" s="2" t="str">
        <f>IFERROR(VLOOKUP(A425,Progress!$A$2:$Q$2496,4,TRUE),0)</f>
        <v>U Channel</v>
      </c>
    </row>
    <row r="426" spans="1:6" x14ac:dyDescent="0.25">
      <c r="A426">
        <v>425</v>
      </c>
      <c r="B426">
        <f>IFERROR(VLOOKUP(A426,Progress!$A$2:$Q$2496,2,TRUE),0)</f>
        <v>-88.307952999999998</v>
      </c>
      <c r="C426">
        <f>IFERROR(VLOOKUP(A426,Progress!$A$2:$Q$2496,3,TRUE),0)</f>
        <v>41.837274999999998</v>
      </c>
      <c r="D426" t="str">
        <f>IFERROR(VLOOKUP(A426,Progress!$A$2:$Q$2496,5,TRUE),0)</f>
        <v>FPDKC</v>
      </c>
      <c r="E426" t="str">
        <f>IFERROR(VLOOKUP(A426,Progress!$A$2:$Q$2496,17,TRUE),0)</f>
        <v>Completed</v>
      </c>
      <c r="F426" s="2" t="str">
        <f>IFERROR(VLOOKUP(A426,Progress!$A$2:$Q$2496,4,TRUE),0)</f>
        <v>U Channel</v>
      </c>
    </row>
    <row r="427" spans="1:6" x14ac:dyDescent="0.25">
      <c r="A427">
        <v>426</v>
      </c>
      <c r="B427">
        <f>IFERROR(VLOOKUP(A427,Progress!$A$2:$Q$2496,2,TRUE),0)</f>
        <v>-88.308357999999998</v>
      </c>
      <c r="C427">
        <f>IFERROR(VLOOKUP(A427,Progress!$A$2:$Q$2496,3,TRUE),0)</f>
        <v>41.836953999999999</v>
      </c>
      <c r="D427" t="str">
        <f>IFERROR(VLOOKUP(A427,Progress!$A$2:$Q$2496,5,TRUE),0)</f>
        <v>FPDKC</v>
      </c>
      <c r="E427" t="str">
        <f>IFERROR(VLOOKUP(A427,Progress!$A$2:$Q$2496,17,TRUE),0)</f>
        <v>Somewhat Complete</v>
      </c>
      <c r="F427" s="2" t="str">
        <f>IFERROR(VLOOKUP(A427,Progress!$A$2:$Q$2496,4,TRUE),0)</f>
        <v>U Channel</v>
      </c>
    </row>
    <row r="428" spans="1:6" x14ac:dyDescent="0.25">
      <c r="A428">
        <v>427</v>
      </c>
      <c r="B428">
        <f>IFERROR(VLOOKUP(A428,Progress!$A$2:$Q$2496,2,TRUE),0)</f>
        <v>-88.308389000000005</v>
      </c>
      <c r="C428">
        <f>IFERROR(VLOOKUP(A428,Progress!$A$2:$Q$2496,3,TRUE),0)</f>
        <v>41.836824999999997</v>
      </c>
      <c r="D428" t="str">
        <f>IFERROR(VLOOKUP(A428,Progress!$A$2:$Q$2496,5,TRUE),0)</f>
        <v>FPDKC</v>
      </c>
      <c r="E428" t="str">
        <f>IFERROR(VLOOKUP(A428,Progress!$A$2:$Q$2496,17,TRUE),0)</f>
        <v>Somewhat Complete</v>
      </c>
      <c r="F428" s="2" t="str">
        <f>IFERROR(VLOOKUP(A428,Progress!$A$2:$Q$2496,4,TRUE),0)</f>
        <v>Bridge Post</v>
      </c>
    </row>
    <row r="429" spans="1:6" x14ac:dyDescent="0.25">
      <c r="A429">
        <v>428</v>
      </c>
      <c r="B429">
        <f>IFERROR(VLOOKUP(A429,Progress!$A$2:$Q$2496,2,TRUE),0)</f>
        <v>-88.308460999999994</v>
      </c>
      <c r="C429">
        <f>IFERROR(VLOOKUP(A429,Progress!$A$2:$Q$2496,3,TRUE),0)</f>
        <v>41.836616999999997</v>
      </c>
      <c r="D429" t="str">
        <f>IFERROR(VLOOKUP(A429,Progress!$A$2:$Q$2496,5,TRUE),0)</f>
        <v>FPDKC</v>
      </c>
      <c r="E429" t="str">
        <f>IFERROR(VLOOKUP(A429,Progress!$A$2:$Q$2496,17,TRUE),0)</f>
        <v>Completed</v>
      </c>
      <c r="F429" s="2" t="str">
        <f>IFERROR(VLOOKUP(A429,Progress!$A$2:$Q$2496,4,TRUE),0)</f>
        <v>U Channel</v>
      </c>
    </row>
    <row r="430" spans="1:6" x14ac:dyDescent="0.25">
      <c r="A430">
        <v>429</v>
      </c>
      <c r="B430">
        <f>IFERROR(VLOOKUP(A430,Progress!$A$2:$Q$2496,2,TRUE),0)</f>
        <v>-88.308080000000004</v>
      </c>
      <c r="C430">
        <f>IFERROR(VLOOKUP(A430,Progress!$A$2:$Q$2496,3,TRUE),0)</f>
        <v>41.835721999999997</v>
      </c>
      <c r="D430" t="str">
        <f>IFERROR(VLOOKUP(A430,Progress!$A$2:$Q$2496,5,TRUE),0)</f>
        <v>FPDKC</v>
      </c>
      <c r="E430" t="str">
        <f>IFERROR(VLOOKUP(A430,Progress!$A$2:$Q$2496,17,TRUE),0)</f>
        <v>Completed</v>
      </c>
      <c r="F430" s="2" t="str">
        <f>IFERROR(VLOOKUP(A430,Progress!$A$2:$Q$2496,4,TRUE),0)</f>
        <v>U Channel</v>
      </c>
    </row>
    <row r="431" spans="1:6" x14ac:dyDescent="0.25">
      <c r="A431">
        <v>430</v>
      </c>
      <c r="B431">
        <f>IFERROR(VLOOKUP(A431,Progress!$A$2:$Q$2496,2,TRUE),0)</f>
        <v>-88.308315248214399</v>
      </c>
      <c r="C431">
        <f>IFERROR(VLOOKUP(A431,Progress!$A$2:$Q$2496,3,TRUE),0)</f>
        <v>41.833982439628301</v>
      </c>
      <c r="D431" t="str">
        <f>IFERROR(VLOOKUP(A431,Progress!$A$2:$Q$2496,5,TRUE),0)</f>
        <v>FPDKC</v>
      </c>
      <c r="E431" t="str">
        <f>IFERROR(VLOOKUP(A431,Progress!$A$2:$Q$2496,17,TRUE),0)</f>
        <v>Incomplete</v>
      </c>
      <c r="F431" s="2" t="str">
        <f>IFERROR(VLOOKUP(A431,Progress!$A$2:$Q$2496,4,TRUE),0)</f>
        <v>U Channel
Move to WS of Trail</v>
      </c>
    </row>
    <row r="432" spans="1:6" x14ac:dyDescent="0.25">
      <c r="A432">
        <v>431</v>
      </c>
      <c r="B432">
        <f>IFERROR(VLOOKUP(A432,Progress!$A$2:$Q$2496,2,TRUE),0)</f>
        <v>-88.308252030811303</v>
      </c>
      <c r="C432">
        <f>IFERROR(VLOOKUP(A432,Progress!$A$2:$Q$2496,3,TRUE),0)</f>
        <v>41.833828720715999</v>
      </c>
      <c r="D432" t="str">
        <f>IFERROR(VLOOKUP(A432,Progress!$A$2:$Q$2496,5,TRUE),0)</f>
        <v>FPDKC</v>
      </c>
      <c r="E432" t="str">
        <f>IFERROR(VLOOKUP(A432,Progress!$A$2:$Q$2496,17,TRUE),0)</f>
        <v>Somewhat Complete</v>
      </c>
      <c r="F432" s="2" t="str">
        <f>IFERROR(VLOOKUP(A432,Progress!$A$2:$Q$2496,4,TRUE),0)</f>
        <v>U Channel
Move to ES of Trail</v>
      </c>
    </row>
    <row r="433" spans="1:6" x14ac:dyDescent="0.25">
      <c r="A433">
        <v>432</v>
      </c>
      <c r="B433">
        <f>IFERROR(VLOOKUP(A433,Progress!$A$2:$Q$2496,2,TRUE),0)</f>
        <v>-88.308357000000001</v>
      </c>
      <c r="C433">
        <f>IFERROR(VLOOKUP(A433,Progress!$A$2:$Q$2496,3,TRUE),0)</f>
        <v>41.833863000000001</v>
      </c>
      <c r="D433" t="str">
        <f>IFERROR(VLOOKUP(A433,Progress!$A$2:$Q$2496,5,TRUE),0)</f>
        <v>FPDKC</v>
      </c>
      <c r="E433" t="str">
        <f>IFERROR(VLOOKUP(A433,Progress!$A$2:$Q$2496,17,TRUE),0)</f>
        <v>Somewhat Complete</v>
      </c>
      <c r="F433" s="2" t="str">
        <f>IFERROR(VLOOKUP(A433,Progress!$A$2:$Q$2496,4,TRUE),0)</f>
        <v>U Channel</v>
      </c>
    </row>
    <row r="434" spans="1:6" x14ac:dyDescent="0.25">
      <c r="A434">
        <v>433</v>
      </c>
      <c r="B434">
        <f>IFERROR(VLOOKUP(A434,Progress!$A$2:$Q$2496,2,TRUE),0)</f>
        <v>-88.308825999999996</v>
      </c>
      <c r="C434">
        <f>IFERROR(VLOOKUP(A434,Progress!$A$2:$Q$2496,3,TRUE),0)</f>
        <v>41.833295</v>
      </c>
      <c r="D434" t="str">
        <f>IFERROR(VLOOKUP(A434,Progress!$A$2:$Q$2496,5,TRUE),0)</f>
        <v>FPDKC</v>
      </c>
      <c r="E434" t="str">
        <f>IFERROR(VLOOKUP(A434,Progress!$A$2:$Q$2496,17,TRUE),0)</f>
        <v>Completed</v>
      </c>
      <c r="F434" s="2" t="str">
        <f>IFERROR(VLOOKUP(A434,Progress!$A$2:$Q$2496,4,TRUE),0)</f>
        <v>U Channel</v>
      </c>
    </row>
    <row r="435" spans="1:6" x14ac:dyDescent="0.25">
      <c r="A435">
        <v>434</v>
      </c>
      <c r="B435">
        <f>IFERROR(VLOOKUP(A435,Progress!$A$2:$Q$2496,2,TRUE),0)</f>
        <v>-88.308888999999994</v>
      </c>
      <c r="C435">
        <f>IFERROR(VLOOKUP(A435,Progress!$A$2:$Q$2496,3,TRUE),0)</f>
        <v>41.833139000000003</v>
      </c>
      <c r="D435" t="str">
        <f>IFERROR(VLOOKUP(A435,Progress!$A$2:$Q$2496,5,TRUE),0)</f>
        <v>FPDKC</v>
      </c>
      <c r="E435" t="str">
        <f>IFERROR(VLOOKUP(A435,Progress!$A$2:$Q$2496,17,TRUE),0)</f>
        <v>Incomplete</v>
      </c>
      <c r="F435" s="2" t="str">
        <f>IFERROR(VLOOKUP(A435,Progress!$A$2:$Q$2496,4,TRUE),0)</f>
        <v>Bridge Post</v>
      </c>
    </row>
    <row r="436" spans="1:6" x14ac:dyDescent="0.25">
      <c r="A436">
        <v>435</v>
      </c>
      <c r="B436">
        <f>IFERROR(VLOOKUP(A436,Progress!$A$2:$Q$2496,2,TRUE),0)</f>
        <v>-88.308891000000003</v>
      </c>
      <c r="C436">
        <f>IFERROR(VLOOKUP(A436,Progress!$A$2:$Q$2496,3,TRUE),0)</f>
        <v>41.833091000000003</v>
      </c>
      <c r="D436" t="str">
        <f>IFERROR(VLOOKUP(A436,Progress!$A$2:$Q$2496,5,TRUE),0)</f>
        <v>FPDKC</v>
      </c>
      <c r="E436" t="str">
        <f>IFERROR(VLOOKUP(A436,Progress!$A$2:$Q$2496,17,TRUE),0)</f>
        <v>Incomplete</v>
      </c>
      <c r="F436" s="2" t="str">
        <f>IFERROR(VLOOKUP(A436,Progress!$A$2:$Q$2496,4,TRUE),0)</f>
        <v>U Channel</v>
      </c>
    </row>
    <row r="437" spans="1:6" x14ac:dyDescent="0.25">
      <c r="A437">
        <v>436</v>
      </c>
      <c r="B437">
        <f>IFERROR(VLOOKUP(A437,Progress!$A$2:$Q$2496,2,TRUE),0)</f>
        <v>-88.309650822417595</v>
      </c>
      <c r="C437">
        <f>IFERROR(VLOOKUP(A437,Progress!$A$2:$Q$2496,3,TRUE),0)</f>
        <v>41.832939867145797</v>
      </c>
      <c r="D437" t="str">
        <f>IFERROR(VLOOKUP(A437,Progress!$A$2:$Q$2496,5,TRUE),0)</f>
        <v>FPDKC</v>
      </c>
      <c r="E437" t="str">
        <f>IFERROR(VLOOKUP(A437,Progress!$A$2:$Q$2496,17,TRUE),0)</f>
        <v>Somewhat Complete</v>
      </c>
      <c r="F437" s="2" t="str">
        <f>IFERROR(VLOOKUP(A437,Progress!$A$2:$Q$2496,4,TRUE),0)</f>
        <v xml:space="preserve"> U Channel</v>
      </c>
    </row>
    <row r="438" spans="1:6" x14ac:dyDescent="0.25">
      <c r="A438">
        <v>437</v>
      </c>
      <c r="B438">
        <f>IFERROR(VLOOKUP(A438,Progress!$A$2:$Q$2496,2,TRUE),0)</f>
        <v>-88.309759999999997</v>
      </c>
      <c r="C438">
        <f>IFERROR(VLOOKUP(A438,Progress!$A$2:$Q$2496,3,TRUE),0)</f>
        <v>41.832900000000002</v>
      </c>
      <c r="D438" t="str">
        <f>IFERROR(VLOOKUP(A438,Progress!$A$2:$Q$2496,5,TRUE),0)</f>
        <v>FPDKC</v>
      </c>
      <c r="E438" t="str">
        <f>IFERROR(VLOOKUP(A438,Progress!$A$2:$Q$2496,17,TRUE),0)</f>
        <v>Completed</v>
      </c>
      <c r="F438" s="2" t="str">
        <f>IFERROR(VLOOKUP(A438,Progress!$A$2:$Q$2496,4,TRUE),0)</f>
        <v>U Channel</v>
      </c>
    </row>
    <row r="439" spans="1:6" x14ac:dyDescent="0.25">
      <c r="A439">
        <v>438</v>
      </c>
      <c r="B439">
        <f>IFERROR(VLOOKUP(A439,Progress!$A$2:$Q$2496,2,TRUE),0)</f>
        <v>-88.309621000000007</v>
      </c>
      <c r="C439">
        <f>IFERROR(VLOOKUP(A439,Progress!$A$2:$Q$2496,3,TRUE),0)</f>
        <v>41.832890999999996</v>
      </c>
      <c r="D439" t="str">
        <f>IFERROR(VLOOKUP(A439,Progress!$A$2:$Q$2496,5,TRUE),0)</f>
        <v>FPDKC</v>
      </c>
      <c r="E439" t="str">
        <f>IFERROR(VLOOKUP(A439,Progress!$A$2:$Q$2496,17,TRUE),0)</f>
        <v>Completed</v>
      </c>
      <c r="F439" s="2" t="str">
        <f>IFERROR(VLOOKUP(A439,Progress!$A$2:$Q$2496,4,TRUE),0)</f>
        <v>U Channel</v>
      </c>
    </row>
    <row r="440" spans="1:6" x14ac:dyDescent="0.25">
      <c r="A440">
        <v>439</v>
      </c>
      <c r="B440">
        <f>IFERROR(VLOOKUP(A440,Progress!$A$2:$Q$2496,2,TRUE),0)</f>
        <v>-88.309733031296901</v>
      </c>
      <c r="C440">
        <f>IFERROR(VLOOKUP(A440,Progress!$A$2:$Q$2496,3,TRUE),0)</f>
        <v>41.832860556978098</v>
      </c>
      <c r="D440" t="str">
        <f>IFERROR(VLOOKUP(A440,Progress!$A$2:$Q$2496,5,TRUE),0)</f>
        <v>FPDKC</v>
      </c>
      <c r="E440" t="str">
        <f>IFERROR(VLOOKUP(A440,Progress!$A$2:$Q$2496,17,TRUE),0)</f>
        <v>Completed</v>
      </c>
      <c r="F440" s="2" t="str">
        <f>IFERROR(VLOOKUP(A440,Progress!$A$2:$Q$2496,4,TRUE),0)</f>
        <v xml:space="preserve"> U Channel</v>
      </c>
    </row>
    <row r="441" spans="1:6" x14ac:dyDescent="0.25">
      <c r="A441">
        <v>440</v>
      </c>
      <c r="B441">
        <f>IFERROR(VLOOKUP(A441,Progress!$A$2:$Q$2496,2,TRUE),0)</f>
        <v>-88.311428000000006</v>
      </c>
      <c r="C441">
        <f>IFERROR(VLOOKUP(A441,Progress!$A$2:$Q$2496,3,TRUE),0)</f>
        <v>41.830454000000003</v>
      </c>
      <c r="D441" t="str">
        <f>IFERROR(VLOOKUP(A441,Progress!$A$2:$Q$2496,5,TRUE),0)</f>
        <v>FPDKC</v>
      </c>
      <c r="E441" t="str">
        <f>IFERROR(VLOOKUP(A441,Progress!$A$2:$Q$2496,17,TRUE),0)</f>
        <v>Completed</v>
      </c>
      <c r="F441" s="2" t="str">
        <f>IFERROR(VLOOKUP(A441,Progress!$A$2:$Q$2496,4,TRUE),0)</f>
        <v>U Channel</v>
      </c>
    </row>
    <row r="442" spans="1:6" x14ac:dyDescent="0.25">
      <c r="A442">
        <v>441</v>
      </c>
      <c r="B442">
        <f>IFERROR(VLOOKUP(A442,Progress!$A$2:$Q$2496,2,TRUE),0)</f>
        <v>-88.311734024980794</v>
      </c>
      <c r="C442">
        <f>IFERROR(VLOOKUP(A442,Progress!$A$2:$Q$2496,3,TRUE),0)</f>
        <v>41.830269881415902</v>
      </c>
      <c r="D442" t="str">
        <f>IFERROR(VLOOKUP(A442,Progress!$A$2:$Q$2496,5,TRUE),0)</f>
        <v>FVPD</v>
      </c>
      <c r="E442" t="str">
        <f>IFERROR(VLOOKUP(A442,Progress!$A$2:$Q$2496,17,TRUE),0)</f>
        <v>Incomplete</v>
      </c>
      <c r="F442" s="2" t="str">
        <f>IFERROR(VLOOKUP(A442,Progress!$A$2:$Q$2496,4,TRUE),0)</f>
        <v xml:space="preserve"> Square Post</v>
      </c>
    </row>
    <row r="443" spans="1:6" x14ac:dyDescent="0.25">
      <c r="A443">
        <v>442</v>
      </c>
      <c r="B443">
        <f>IFERROR(VLOOKUP(A443,Progress!$A$2:$Q$2496,2,TRUE),0)</f>
        <v>-88.312616026172606</v>
      </c>
      <c r="C443">
        <f>IFERROR(VLOOKUP(A443,Progress!$A$2:$Q$2496,3,TRUE),0)</f>
        <v>41.829161250676997</v>
      </c>
      <c r="D443" t="str">
        <f>IFERROR(VLOOKUP(A443,Progress!$A$2:$Q$2496,5,TRUE),0)</f>
        <v>FVPD</v>
      </c>
      <c r="E443" t="str">
        <f>IFERROR(VLOOKUP(A443,Progress!$A$2:$Q$2496,17,TRUE),0)</f>
        <v>Incomplete</v>
      </c>
      <c r="F443" s="2" t="str">
        <f>IFERROR(VLOOKUP(A443,Progress!$A$2:$Q$2496,4,TRUE),0)</f>
        <v xml:space="preserve"> U Channel</v>
      </c>
    </row>
    <row r="444" spans="1:6" x14ac:dyDescent="0.25">
      <c r="A444">
        <v>443</v>
      </c>
      <c r="B444">
        <f>IFERROR(VLOOKUP(A444,Progress!$A$2:$Q$2496,2,TRUE),0)</f>
        <v>-88.312890999999993</v>
      </c>
      <c r="C444">
        <f>IFERROR(VLOOKUP(A444,Progress!$A$2:$Q$2496,3,TRUE),0)</f>
        <v>41.828946000000002</v>
      </c>
      <c r="D444" t="str">
        <f>IFERROR(VLOOKUP(A444,Progress!$A$2:$Q$2496,5,TRUE),0)</f>
        <v>FVPD</v>
      </c>
      <c r="E444" t="str">
        <f>IFERROR(VLOOKUP(A444,Progress!$A$2:$Q$2496,17,TRUE),0)</f>
        <v>Incomplete</v>
      </c>
      <c r="F444" s="2" t="str">
        <f>IFERROR(VLOOKUP(A444,Progress!$A$2:$Q$2496,4,TRUE),0)</f>
        <v xml:space="preserve"> Wood Post</v>
      </c>
    </row>
    <row r="445" spans="1:6" x14ac:dyDescent="0.25">
      <c r="A445">
        <v>444</v>
      </c>
      <c r="B445">
        <f>IFERROR(VLOOKUP(A445,Progress!$A$2:$Q$2496,2,TRUE),0)</f>
        <v>-88.312961000000001</v>
      </c>
      <c r="C445">
        <f>IFERROR(VLOOKUP(A445,Progress!$A$2:$Q$2496,3,TRUE),0)</f>
        <v>41.829107</v>
      </c>
      <c r="D445" t="str">
        <f>IFERROR(VLOOKUP(A445,Progress!$A$2:$Q$2496,5,TRUE),0)</f>
        <v>FVPD</v>
      </c>
      <c r="E445" t="str">
        <f>IFERROR(VLOOKUP(A445,Progress!$A$2:$Q$2496,17,TRUE),0)</f>
        <v>Completed</v>
      </c>
      <c r="F445" s="2" t="str">
        <f>IFERROR(VLOOKUP(A445,Progress!$A$2:$Q$2496,4,TRUE),0)</f>
        <v>Wood Post</v>
      </c>
    </row>
    <row r="446" spans="1:6" x14ac:dyDescent="0.25">
      <c r="A446">
        <v>445</v>
      </c>
      <c r="B446">
        <f>IFERROR(VLOOKUP(A446,Progress!$A$2:$Q$2496,2,TRUE),0)</f>
        <v>-88.313220999999999</v>
      </c>
      <c r="C446">
        <f>IFERROR(VLOOKUP(A446,Progress!$A$2:$Q$2496,3,TRUE),0)</f>
        <v>41.828994000000002</v>
      </c>
      <c r="D446" t="str">
        <f>IFERROR(VLOOKUP(A446,Progress!$A$2:$Q$2496,5,TRUE),0)</f>
        <v>FVPD</v>
      </c>
      <c r="E446" t="str">
        <f>IFERROR(VLOOKUP(A446,Progress!$A$2:$Q$2496,17,TRUE),0)</f>
        <v>Completed</v>
      </c>
      <c r="F446" s="2" t="str">
        <f>IFERROR(VLOOKUP(A446,Progress!$A$2:$Q$2496,4,TRUE),0)</f>
        <v>Wood Post</v>
      </c>
    </row>
    <row r="447" spans="1:6" x14ac:dyDescent="0.25">
      <c r="A447">
        <v>446</v>
      </c>
      <c r="B447">
        <f>IFERROR(VLOOKUP(A447,Progress!$A$2:$Q$2496,2,TRUE),0)</f>
        <v>-88.314973404033793</v>
      </c>
      <c r="C447">
        <f>IFERROR(VLOOKUP(A447,Progress!$A$2:$Q$2496,3,TRUE),0)</f>
        <v>41.827680878190897</v>
      </c>
      <c r="D447" t="str">
        <f>IFERROR(VLOOKUP(A447,Progress!$A$2:$Q$2496,5,TRUE),0)</f>
        <v>FVPD</v>
      </c>
      <c r="E447" t="str">
        <f>IFERROR(VLOOKUP(A447,Progress!$A$2:$Q$2496,17,TRUE),0)</f>
        <v>Incomplete</v>
      </c>
      <c r="F447" s="2" t="str">
        <f>IFERROR(VLOOKUP(A447,Progress!$A$2:$Q$2496,4,TRUE),0)</f>
        <v xml:space="preserve"> Square Post</v>
      </c>
    </row>
    <row r="448" spans="1:6" x14ac:dyDescent="0.25">
      <c r="A448">
        <v>447</v>
      </c>
      <c r="B448">
        <f>IFERROR(VLOOKUP(A448,Progress!$A$2:$Q$2496,2,TRUE),0)</f>
        <v>-88.317297999999994</v>
      </c>
      <c r="C448">
        <f>IFERROR(VLOOKUP(A448,Progress!$A$2:$Q$2496,3,TRUE),0)</f>
        <v>41.825671</v>
      </c>
      <c r="D448" t="str">
        <f>IFERROR(VLOOKUP(A448,Progress!$A$2:$Q$2496,5,TRUE),0)</f>
        <v>FVPD</v>
      </c>
      <c r="E448" t="str">
        <f>IFERROR(VLOOKUP(A448,Progress!$A$2:$Q$2496,17,TRUE),0)</f>
        <v>Completed</v>
      </c>
      <c r="F448" s="2" t="str">
        <f>IFERROR(VLOOKUP(A448,Progress!$A$2:$Q$2496,4,TRUE),0)</f>
        <v>Bridge Post</v>
      </c>
    </row>
    <row r="449" spans="1:6" x14ac:dyDescent="0.25">
      <c r="A449">
        <v>448</v>
      </c>
      <c r="B449">
        <f>IFERROR(VLOOKUP(A449,Progress!$A$2:$Q$2496,2,TRUE),0)</f>
        <v>-88.318303</v>
      </c>
      <c r="C449">
        <f>IFERROR(VLOOKUP(A449,Progress!$A$2:$Q$2496,3,TRUE),0)</f>
        <v>41.824942999999998</v>
      </c>
      <c r="D449" t="str">
        <f>IFERROR(VLOOKUP(A449,Progress!$A$2:$Q$2496,5,TRUE),0)</f>
        <v>FVPD</v>
      </c>
      <c r="E449" t="str">
        <f>IFERROR(VLOOKUP(A449,Progress!$A$2:$Q$2496,17,TRUE),0)</f>
        <v>Completed</v>
      </c>
      <c r="F449" s="2" t="str">
        <f>IFERROR(VLOOKUP(A449,Progress!$A$2:$Q$2496,4,TRUE),0)</f>
        <v xml:space="preserve">Thick Wood Post </v>
      </c>
    </row>
    <row r="450" spans="1:6" x14ac:dyDescent="0.25">
      <c r="A450">
        <v>449</v>
      </c>
      <c r="B450">
        <f>IFERROR(VLOOKUP(A450,Progress!$A$2:$Q$2496,2,TRUE),0)</f>
        <v>-88.318312000000006</v>
      </c>
      <c r="C450">
        <f>IFERROR(VLOOKUP(A450,Progress!$A$2:$Q$2496,3,TRUE),0)</f>
        <v>41.824908999999998</v>
      </c>
      <c r="D450" t="str">
        <f>IFERROR(VLOOKUP(A450,Progress!$A$2:$Q$2496,5,TRUE),0)</f>
        <v>FVPD</v>
      </c>
      <c r="E450" t="str">
        <f>IFERROR(VLOOKUP(A450,Progress!$A$2:$Q$2496,17,TRUE),0)</f>
        <v>Completed</v>
      </c>
      <c r="F450" s="2" t="str">
        <f>IFERROR(VLOOKUP(A450,Progress!$A$2:$Q$2496,4,TRUE),0)</f>
        <v xml:space="preserve">Thick Wood Post </v>
      </c>
    </row>
    <row r="451" spans="1:6" x14ac:dyDescent="0.25">
      <c r="A451">
        <v>450</v>
      </c>
      <c r="B451">
        <f>IFERROR(VLOOKUP(A451,Progress!$A$2:$Q$2496,2,TRUE),0)</f>
        <v>-88.319006000000002</v>
      </c>
      <c r="C451">
        <f>IFERROR(VLOOKUP(A451,Progress!$A$2:$Q$2496,3,TRUE),0)</f>
        <v>41.824513000000003</v>
      </c>
      <c r="D451" t="str">
        <f>IFERROR(VLOOKUP(A451,Progress!$A$2:$Q$2496,5,TRUE),0)</f>
        <v>FVPD</v>
      </c>
      <c r="E451" t="str">
        <f>IFERROR(VLOOKUP(A451,Progress!$A$2:$Q$2496,17,TRUE),0)</f>
        <v>Completed</v>
      </c>
      <c r="F451" s="2" t="str">
        <f>IFERROR(VLOOKUP(A451,Progress!$A$2:$Q$2496,4,TRUE),0)</f>
        <v>Bridge Post</v>
      </c>
    </row>
    <row r="452" spans="1:6" x14ac:dyDescent="0.25">
      <c r="A452">
        <v>451</v>
      </c>
      <c r="B452">
        <f>IFERROR(VLOOKUP(A452,Progress!$A$2:$Q$2496,2,TRUE),0)</f>
        <v>-88.319097999999997</v>
      </c>
      <c r="C452">
        <f>IFERROR(VLOOKUP(A452,Progress!$A$2:$Q$2496,3,TRUE),0)</f>
        <v>41.823855000000002</v>
      </c>
      <c r="D452" t="str">
        <f>IFERROR(VLOOKUP(A452,Progress!$A$2:$Q$2496,5,TRUE),0)</f>
        <v>FVPD</v>
      </c>
      <c r="E452" t="str">
        <f>IFERROR(VLOOKUP(A452,Progress!$A$2:$Q$2496,17,TRUE),0)</f>
        <v>Completed</v>
      </c>
      <c r="F452" s="2" t="str">
        <f>IFERROR(VLOOKUP(A452,Progress!$A$2:$Q$2496,4,TRUE),0)</f>
        <v xml:space="preserve">Thick Wood Post </v>
      </c>
    </row>
    <row r="453" spans="1:6" x14ac:dyDescent="0.25">
      <c r="A453">
        <v>452</v>
      </c>
      <c r="B453">
        <f>IFERROR(VLOOKUP(A453,Progress!$A$2:$Q$2496,2,TRUE),0)</f>
        <v>-88.319269144327905</v>
      </c>
      <c r="C453">
        <f>IFERROR(VLOOKUP(A453,Progress!$A$2:$Q$2496,3,TRUE),0)</f>
        <v>41.822722224581902</v>
      </c>
      <c r="D453" t="str">
        <f>IFERROR(VLOOKUP(A453,Progress!$A$2:$Q$2496,5,TRUE),0)</f>
        <v>FVPD</v>
      </c>
      <c r="E453" t="str">
        <f>IFERROR(VLOOKUP(A453,Progress!$A$2:$Q$2496,17,TRUE),0)</f>
        <v>Incomplete</v>
      </c>
      <c r="F453" s="2" t="str">
        <f>IFERROR(VLOOKUP(A453,Progress!$A$2:$Q$2496,4,TRUE),0)</f>
        <v xml:space="preserve"> U Channel</v>
      </c>
    </row>
    <row r="454" spans="1:6" x14ac:dyDescent="0.25">
      <c r="A454">
        <v>453</v>
      </c>
      <c r="B454">
        <f>IFERROR(VLOOKUP(A454,Progress!$A$2:$Q$2496,2,TRUE),0)</f>
        <v>-88.320006000000006</v>
      </c>
      <c r="C454">
        <f>IFERROR(VLOOKUP(A454,Progress!$A$2:$Q$2496,3,TRUE),0)</f>
        <v>41.821733999999999</v>
      </c>
      <c r="D454" t="str">
        <f>IFERROR(VLOOKUP(A454,Progress!$A$2:$Q$2496,5,TRUE),0)</f>
        <v>FVPD</v>
      </c>
      <c r="E454" t="str">
        <f>IFERROR(VLOOKUP(A454,Progress!$A$2:$Q$2496,17,TRUE),0)</f>
        <v>Completed</v>
      </c>
      <c r="F454" s="2" t="str">
        <f>IFERROR(VLOOKUP(A454,Progress!$A$2:$Q$2496,4,TRUE),0)</f>
        <v xml:space="preserve">Thick Wood Post </v>
      </c>
    </row>
    <row r="455" spans="1:6" x14ac:dyDescent="0.25">
      <c r="A455">
        <v>454</v>
      </c>
      <c r="B455">
        <f>IFERROR(VLOOKUP(A455,Progress!$A$2:$Q$2496,2,TRUE),0)</f>
        <v>-88.320301000000001</v>
      </c>
      <c r="C455">
        <f>IFERROR(VLOOKUP(A455,Progress!$A$2:$Q$2496,3,TRUE),0)</f>
        <v>41.821334</v>
      </c>
      <c r="D455" t="str">
        <f>IFERROR(VLOOKUP(A455,Progress!$A$2:$Q$2496,5,TRUE),0)</f>
        <v>FVPD</v>
      </c>
      <c r="E455" t="str">
        <f>IFERROR(VLOOKUP(A455,Progress!$A$2:$Q$2496,17,TRUE),0)</f>
        <v>Completed</v>
      </c>
      <c r="F455" s="2" t="str">
        <f>IFERROR(VLOOKUP(A455,Progress!$A$2:$Q$2496,4,TRUE),0)</f>
        <v>Wood Post</v>
      </c>
    </row>
    <row r="456" spans="1:6" x14ac:dyDescent="0.25">
      <c r="A456">
        <v>455</v>
      </c>
      <c r="B456">
        <f>IFERROR(VLOOKUP(A456,Progress!$A$2:$Q$2496,2,TRUE),0)</f>
        <v>-88.320772638999998</v>
      </c>
      <c r="C456">
        <f>IFERROR(VLOOKUP(A456,Progress!$A$2:$Q$2496,3,TRUE),0)</f>
        <v>41.820439063999999</v>
      </c>
      <c r="D456" t="str">
        <f>IFERROR(VLOOKUP(A456,Progress!$A$2:$Q$2496,5,TRUE),0)</f>
        <v>FVPD</v>
      </c>
      <c r="E456" t="str">
        <f>IFERROR(VLOOKUP(A456,Progress!$A$2:$Q$2496,17,TRUE),0)</f>
        <v>Incomplete</v>
      </c>
      <c r="F456" s="2" t="str">
        <f>IFERROR(VLOOKUP(A456,Progress!$A$2:$Q$2496,4,TRUE),0)</f>
        <v>Wood Post</v>
      </c>
    </row>
    <row r="457" spans="1:6" x14ac:dyDescent="0.25">
      <c r="A457">
        <v>456</v>
      </c>
      <c r="B457">
        <f>IFERROR(VLOOKUP(A457,Progress!$A$2:$Q$2496,2,TRUE),0)</f>
        <v>-88.320746287000006</v>
      </c>
      <c r="C457">
        <f>IFERROR(VLOOKUP(A457,Progress!$A$2:$Q$2496,3,TRUE),0)</f>
        <v>41.820379291000002</v>
      </c>
      <c r="D457" t="str">
        <f>IFERROR(VLOOKUP(A457,Progress!$A$2:$Q$2496,5,TRUE),0)</f>
        <v>FVPD</v>
      </c>
      <c r="E457" t="str">
        <f>IFERROR(VLOOKUP(A457,Progress!$A$2:$Q$2496,17,TRUE),0)</f>
        <v>Incomplete</v>
      </c>
      <c r="F457" s="2" t="str">
        <f>IFERROR(VLOOKUP(A457,Progress!$A$2:$Q$2496,4,TRUE),0)</f>
        <v>Wood Post</v>
      </c>
    </row>
    <row r="458" spans="1:6" x14ac:dyDescent="0.25">
      <c r="A458">
        <v>457</v>
      </c>
      <c r="B458">
        <f>IFERROR(VLOOKUP(A458,Progress!$A$2:$Q$2496,2,TRUE),0)</f>
        <v>-88.320736999999994</v>
      </c>
      <c r="C458">
        <f>IFERROR(VLOOKUP(A458,Progress!$A$2:$Q$2496,3,TRUE),0)</f>
        <v>41.820377000000001</v>
      </c>
      <c r="D458" t="str">
        <f>IFERROR(VLOOKUP(A458,Progress!$A$2:$Q$2496,5,TRUE),0)</f>
        <v>FVPD</v>
      </c>
      <c r="E458" t="str">
        <f>IFERROR(VLOOKUP(A458,Progress!$A$2:$Q$2496,17,TRUE),0)</f>
        <v>Completed</v>
      </c>
      <c r="F458" s="2" t="str">
        <f>IFERROR(VLOOKUP(A458,Progress!$A$2:$Q$2496,4,TRUE),0)</f>
        <v>Wood Post</v>
      </c>
    </row>
    <row r="459" spans="1:6" x14ac:dyDescent="0.25">
      <c r="A459">
        <v>458</v>
      </c>
      <c r="B459">
        <f>IFERROR(VLOOKUP(A459,Progress!$A$2:$Q$2496,2,TRUE),0)</f>
        <v>-88.321753000000001</v>
      </c>
      <c r="C459">
        <f>IFERROR(VLOOKUP(A459,Progress!$A$2:$Q$2496,3,TRUE),0)</f>
        <v>41.819153999999997</v>
      </c>
      <c r="D459" t="str">
        <f>IFERROR(VLOOKUP(A459,Progress!$A$2:$Q$2496,5,TRUE),0)</f>
        <v>FVPD</v>
      </c>
      <c r="E459" t="str">
        <f>IFERROR(VLOOKUP(A459,Progress!$A$2:$Q$2496,17,TRUE),0)</f>
        <v>Completed</v>
      </c>
      <c r="F459" s="2" t="str">
        <f>IFERROR(VLOOKUP(A459,Progress!$A$2:$Q$2496,4,TRUE),0)</f>
        <v xml:space="preserve">Thick Wood Post </v>
      </c>
    </row>
    <row r="460" spans="1:6" x14ac:dyDescent="0.25">
      <c r="A460">
        <v>459</v>
      </c>
      <c r="B460">
        <f>IFERROR(VLOOKUP(A460,Progress!$A$2:$Q$2496,2,TRUE),0)</f>
        <v>-88.322266104024607</v>
      </c>
      <c r="C460">
        <f>IFERROR(VLOOKUP(A460,Progress!$A$2:$Q$2496,3,TRUE),0)</f>
        <v>41.818412199778898</v>
      </c>
      <c r="D460" t="str">
        <f>IFERROR(VLOOKUP(A460,Progress!$A$2:$Q$2496,5,TRUE),0)</f>
        <v>FVPD</v>
      </c>
      <c r="E460" t="str">
        <f>IFERROR(VLOOKUP(A460,Progress!$A$2:$Q$2496,17,TRUE),0)</f>
        <v>Completed</v>
      </c>
      <c r="F460" s="2" t="str">
        <f>IFERROR(VLOOKUP(A460,Progress!$A$2:$Q$2496,4,TRUE),0)</f>
        <v>Wood Post</v>
      </c>
    </row>
    <row r="461" spans="1:6" x14ac:dyDescent="0.25">
      <c r="A461">
        <v>460</v>
      </c>
      <c r="B461">
        <f>IFERROR(VLOOKUP(A461,Progress!$A$2:$Q$2496,2,TRUE),0)</f>
        <v>-88.322237358940995</v>
      </c>
      <c r="C461">
        <f>IFERROR(VLOOKUP(A461,Progress!$A$2:$Q$2496,3,TRUE),0)</f>
        <v>41.818367643798503</v>
      </c>
      <c r="D461" t="str">
        <f>IFERROR(VLOOKUP(A461,Progress!$A$2:$Q$2496,5,TRUE),0)</f>
        <v>FVPD</v>
      </c>
      <c r="E461" t="str">
        <f>IFERROR(VLOOKUP(A461,Progress!$A$2:$Q$2496,17,TRUE),0)</f>
        <v>Completed</v>
      </c>
      <c r="F461" s="2" t="str">
        <f>IFERROR(VLOOKUP(A461,Progress!$A$2:$Q$2496,4,TRUE),0)</f>
        <v>Wood Post</v>
      </c>
    </row>
    <row r="462" spans="1:6" x14ac:dyDescent="0.25">
      <c r="A462">
        <v>461</v>
      </c>
      <c r="B462">
        <f>IFERROR(VLOOKUP(A462,Progress!$A$2:$Q$2496,2,TRUE),0)</f>
        <v>-88.322602000000003</v>
      </c>
      <c r="C462">
        <f>IFERROR(VLOOKUP(A462,Progress!$A$2:$Q$2496,3,TRUE),0)</f>
        <v>41.818069999999999</v>
      </c>
      <c r="D462" t="str">
        <f>IFERROR(VLOOKUP(A462,Progress!$A$2:$Q$2496,5,TRUE),0)</f>
        <v>FVPD</v>
      </c>
      <c r="E462" t="str">
        <f>IFERROR(VLOOKUP(A462,Progress!$A$2:$Q$2496,17,TRUE),0)</f>
        <v>Incomplete</v>
      </c>
      <c r="F462" s="2" t="str">
        <f>IFERROR(VLOOKUP(A462,Progress!$A$2:$Q$2496,4,TRUE),0)</f>
        <v>Wood Post</v>
      </c>
    </row>
    <row r="463" spans="1:6" x14ac:dyDescent="0.25">
      <c r="A463">
        <v>462</v>
      </c>
      <c r="B463">
        <f>IFERROR(VLOOKUP(A463,Progress!$A$2:$Q$2496,2,TRUE),0)</f>
        <v>-88.322832000000005</v>
      </c>
      <c r="C463">
        <f>IFERROR(VLOOKUP(A463,Progress!$A$2:$Q$2496,3,TRUE),0)</f>
        <v>41.817787000000003</v>
      </c>
      <c r="D463" t="str">
        <f>IFERROR(VLOOKUP(A463,Progress!$A$2:$Q$2496,5,TRUE),0)</f>
        <v>FVPD</v>
      </c>
      <c r="E463" t="str">
        <f>IFERROR(VLOOKUP(A463,Progress!$A$2:$Q$2496,17,TRUE),0)</f>
        <v>Incomplete</v>
      </c>
      <c r="F463" s="2" t="str">
        <f>IFERROR(VLOOKUP(A463,Progress!$A$2:$Q$2496,4,TRUE),0)</f>
        <v>Railing</v>
      </c>
    </row>
    <row r="464" spans="1:6" x14ac:dyDescent="0.25">
      <c r="A464">
        <v>463</v>
      </c>
      <c r="B464">
        <f>IFERROR(VLOOKUP(A464,Progress!$A$2:$Q$2496,2,TRUE),0)</f>
        <v>-88.323823000000004</v>
      </c>
      <c r="C464">
        <f>IFERROR(VLOOKUP(A464,Progress!$A$2:$Q$2496,3,TRUE),0)</f>
        <v>41.816645000000001</v>
      </c>
      <c r="D464" t="str">
        <f>IFERROR(VLOOKUP(A464,Progress!$A$2:$Q$2496,5,TRUE),0)</f>
        <v>FVPD</v>
      </c>
      <c r="E464" t="str">
        <f>IFERROR(VLOOKUP(A464,Progress!$A$2:$Q$2496,17,TRUE),0)</f>
        <v>Somewhat Complete</v>
      </c>
      <c r="F464" s="2" t="str">
        <f>IFERROR(VLOOKUP(A464,Progress!$A$2:$Q$2496,4,TRUE),0)</f>
        <v>Wood Post</v>
      </c>
    </row>
    <row r="465" spans="1:6" x14ac:dyDescent="0.25">
      <c r="A465">
        <v>464</v>
      </c>
      <c r="B465">
        <f>IFERROR(VLOOKUP(A465,Progress!$A$2:$Q$2496,2,TRUE),0)</f>
        <v>-88.323100019831401</v>
      </c>
      <c r="C465">
        <f>IFERROR(VLOOKUP(A465,Progress!$A$2:$Q$2496,3,TRUE),0)</f>
        <v>41.809402030584103</v>
      </c>
      <c r="D465" t="str">
        <f>IFERROR(VLOOKUP(A465,Progress!$A$2:$Q$2496,5,TRUE),0)</f>
        <v>FVPD</v>
      </c>
      <c r="E465" t="str">
        <f>IFERROR(VLOOKUP(A465,Progress!$A$2:$Q$2496,17,TRUE),0)</f>
        <v>Incomplete</v>
      </c>
      <c r="F465" s="2" t="str">
        <f>IFERROR(VLOOKUP(A465,Progress!$A$2:$Q$2496,4,TRUE),0)</f>
        <v>U Channel
Move</v>
      </c>
    </row>
    <row r="466" spans="1:6" x14ac:dyDescent="0.25">
      <c r="A466">
        <v>465</v>
      </c>
      <c r="B466">
        <f>IFERROR(VLOOKUP(A466,Progress!$A$2:$Q$2496,2,TRUE),0)</f>
        <v>-88.323064000000002</v>
      </c>
      <c r="C466">
        <f>IFERROR(VLOOKUP(A466,Progress!$A$2:$Q$2496,3,TRUE),0)</f>
        <v>41.808166999999997</v>
      </c>
      <c r="D466" t="str">
        <f>IFERROR(VLOOKUP(A466,Progress!$A$2:$Q$2496,5,TRUE),0)</f>
        <v>FVPD</v>
      </c>
      <c r="E466" t="str">
        <f>IFERROR(VLOOKUP(A466,Progress!$A$2:$Q$2496,17,TRUE),0)</f>
        <v>Completed</v>
      </c>
      <c r="F466" s="2" t="str">
        <f>IFERROR(VLOOKUP(A466,Progress!$A$2:$Q$2496,4,TRUE),0)</f>
        <v>Wood Post</v>
      </c>
    </row>
    <row r="467" spans="1:6" x14ac:dyDescent="0.25">
      <c r="A467">
        <v>466</v>
      </c>
      <c r="B467">
        <f>IFERROR(VLOOKUP(A467,Progress!$A$2:$Q$2496,2,TRUE),0)</f>
        <v>-88.323013000000003</v>
      </c>
      <c r="C467">
        <f>IFERROR(VLOOKUP(A467,Progress!$A$2:$Q$2496,3,TRUE),0)</f>
        <v>41.806798000000001</v>
      </c>
      <c r="D467" t="str">
        <f>IFERROR(VLOOKUP(A467,Progress!$A$2:$Q$2496,5,TRUE),0)</f>
        <v>FVPD</v>
      </c>
      <c r="E467" t="str">
        <f>IFERROR(VLOOKUP(A467,Progress!$A$2:$Q$2496,17,TRUE),0)</f>
        <v>Incomplete</v>
      </c>
      <c r="F467" s="2" t="str">
        <f>IFERROR(VLOOKUP(A467,Progress!$A$2:$Q$2496,4,TRUE),0)</f>
        <v>Wood Post</v>
      </c>
    </row>
    <row r="468" spans="1:6" x14ac:dyDescent="0.25">
      <c r="A468">
        <v>467</v>
      </c>
      <c r="B468">
        <f>IFERROR(VLOOKUP(A468,Progress!$A$2:$Q$2496,2,TRUE),0)</f>
        <v>-88.322941</v>
      </c>
      <c r="C468">
        <f>IFERROR(VLOOKUP(A468,Progress!$A$2:$Q$2496,3,TRUE),0)</f>
        <v>41.806821999999997</v>
      </c>
      <c r="D468" t="str">
        <f>IFERROR(VLOOKUP(A468,Progress!$A$2:$Q$2496,5,TRUE),0)</f>
        <v>FVPD</v>
      </c>
      <c r="E468" t="str">
        <f>IFERROR(VLOOKUP(A468,Progress!$A$2:$Q$2496,17,TRUE),0)</f>
        <v>Incomplete</v>
      </c>
      <c r="F468" s="2" t="str">
        <f>IFERROR(VLOOKUP(A468,Progress!$A$2:$Q$2496,4,TRUE),0)</f>
        <v>Thick Wood Post</v>
      </c>
    </row>
    <row r="469" spans="1:6" x14ac:dyDescent="0.25">
      <c r="A469">
        <v>468</v>
      </c>
      <c r="B469">
        <f>IFERROR(VLOOKUP(A469,Progress!$A$2:$Q$2496,2,TRUE),0)</f>
        <v>-88.323069000000004</v>
      </c>
      <c r="C469">
        <f>IFERROR(VLOOKUP(A469,Progress!$A$2:$Q$2496,3,TRUE),0)</f>
        <v>41.806789000000002</v>
      </c>
      <c r="D469" t="str">
        <f>IFERROR(VLOOKUP(A469,Progress!$A$2:$Q$2496,5,TRUE),0)</f>
        <v>FVPD</v>
      </c>
      <c r="E469" t="str">
        <f>IFERROR(VLOOKUP(A469,Progress!$A$2:$Q$2496,17,TRUE),0)</f>
        <v>Somewhat Complete</v>
      </c>
      <c r="F469" s="2" t="str">
        <f>IFERROR(VLOOKUP(A469,Progress!$A$2:$Q$2496,4,TRUE),0)</f>
        <v>Wood Post</v>
      </c>
    </row>
    <row r="470" spans="1:6" x14ac:dyDescent="0.25">
      <c r="A470">
        <v>469</v>
      </c>
      <c r="B470">
        <f>IFERROR(VLOOKUP(A470,Progress!$A$2:$Q$2496,2,TRUE),0)</f>
        <v>-88.324897000000007</v>
      </c>
      <c r="C470">
        <f>IFERROR(VLOOKUP(A470,Progress!$A$2:$Q$2496,3,TRUE),0)</f>
        <v>41.806303999999997</v>
      </c>
      <c r="D470" t="str">
        <f>IFERROR(VLOOKUP(A470,Progress!$A$2:$Q$2496,5,TRUE),0)</f>
        <v>North Aurora</v>
      </c>
      <c r="E470" t="str">
        <f>IFERROR(VLOOKUP(A470,Progress!$A$2:$Q$2496,17,TRUE),0)</f>
        <v>Somewhat Complete</v>
      </c>
      <c r="F470" s="2" t="str">
        <f>IFERROR(VLOOKUP(A470,Progress!$A$2:$Q$2496,4,TRUE),0)</f>
        <v>Light Pole</v>
      </c>
    </row>
    <row r="471" spans="1:6" x14ac:dyDescent="0.25">
      <c r="A471">
        <v>470</v>
      </c>
      <c r="B471">
        <f>IFERROR(VLOOKUP(A471,Progress!$A$2:$Q$2496,2,TRUE),0)</f>
        <v>-88.322954999999993</v>
      </c>
      <c r="C471">
        <f>IFERROR(VLOOKUP(A471,Progress!$A$2:$Q$2496,3,TRUE),0)</f>
        <v>41.806615000000001</v>
      </c>
      <c r="D471" t="str">
        <f>IFERROR(VLOOKUP(A471,Progress!$A$2:$Q$2496,5,TRUE),0)</f>
        <v>North Aurora</v>
      </c>
      <c r="E471" t="str">
        <f>IFERROR(VLOOKUP(A471,Progress!$A$2:$Q$2496,17,TRUE),0)</f>
        <v>Somewhat Complete</v>
      </c>
      <c r="F471" s="2" t="str">
        <f>IFERROR(VLOOKUP(A471,Progress!$A$2:$Q$2496,4,TRUE),0)</f>
        <v>Pole</v>
      </c>
    </row>
    <row r="472" spans="1:6" x14ac:dyDescent="0.25">
      <c r="A472">
        <v>471</v>
      </c>
      <c r="B472">
        <f>IFERROR(VLOOKUP(A472,Progress!$A$2:$Q$2496,2,TRUE),0)</f>
        <v>-88.322929999999999</v>
      </c>
      <c r="C472">
        <f>IFERROR(VLOOKUP(A472,Progress!$A$2:$Q$2496,3,TRUE),0)</f>
        <v>41.806685999999999</v>
      </c>
      <c r="D472" t="str">
        <f>IFERROR(VLOOKUP(A472,Progress!$A$2:$Q$2496,5,TRUE),0)</f>
        <v>North Aurora</v>
      </c>
      <c r="E472" t="str">
        <f>IFERROR(VLOOKUP(A472,Progress!$A$2:$Q$2496,17,TRUE),0)</f>
        <v>Incomplete</v>
      </c>
      <c r="F472" s="2" t="str">
        <f>IFERROR(VLOOKUP(A472,Progress!$A$2:$Q$2496,4,TRUE),0)</f>
        <v>Fixed Base</v>
      </c>
    </row>
    <row r="473" spans="1:6" x14ac:dyDescent="0.25">
      <c r="A473">
        <v>472</v>
      </c>
      <c r="B473">
        <f>IFERROR(VLOOKUP(A473,Progress!$A$2:$Q$2496,2,TRUE),0)</f>
        <v>-88.322914999999995</v>
      </c>
      <c r="C473">
        <f>IFERROR(VLOOKUP(A473,Progress!$A$2:$Q$2496,3,TRUE),0)</f>
        <v>41.806759999999997</v>
      </c>
      <c r="D473" t="str">
        <f>IFERROR(VLOOKUP(A473,Progress!$A$2:$Q$2496,5,TRUE),0)</f>
        <v>North Aurora</v>
      </c>
      <c r="E473" t="str">
        <f>IFERROR(VLOOKUP(A473,Progress!$A$2:$Q$2496,17,TRUE),0)</f>
        <v>Incomplete</v>
      </c>
      <c r="F473" s="2" t="str">
        <f>IFERROR(VLOOKUP(A473,Progress!$A$2:$Q$2496,4,TRUE),0)</f>
        <v>Pole</v>
      </c>
    </row>
    <row r="474" spans="1:6" x14ac:dyDescent="0.25">
      <c r="A474">
        <v>473</v>
      </c>
      <c r="B474">
        <f>IFERROR(VLOOKUP(A474,Progress!$A$2:$Q$2496,2,TRUE),0)</f>
        <v>-88.322357999999994</v>
      </c>
      <c r="C474">
        <f>IFERROR(VLOOKUP(A474,Progress!$A$2:$Q$2496,3,TRUE),0)</f>
        <v>41.80686</v>
      </c>
      <c r="D474" t="str">
        <f>IFERROR(VLOOKUP(A474,Progress!$A$2:$Q$2496,5,TRUE),0)</f>
        <v>North Aurora</v>
      </c>
      <c r="E474" t="str">
        <f>IFERROR(VLOOKUP(A474,Progress!$A$2:$Q$2496,17,TRUE),0)</f>
        <v>Incomplete</v>
      </c>
      <c r="F474" s="2" t="str">
        <f>IFERROR(VLOOKUP(A474,Progress!$A$2:$Q$2496,4,TRUE),0)</f>
        <v>Square Post</v>
      </c>
    </row>
    <row r="475" spans="1:6" x14ac:dyDescent="0.25">
      <c r="A475">
        <v>474</v>
      </c>
      <c r="B475">
        <f>IFERROR(VLOOKUP(A475,Progress!$A$2:$Q$2496,2,TRUE),0)</f>
        <v>-88.325199999999995</v>
      </c>
      <c r="C475">
        <f>IFERROR(VLOOKUP(A475,Progress!$A$2:$Q$2496,3,TRUE),0)</f>
        <v>41.806418999999998</v>
      </c>
      <c r="D475" t="str">
        <f>IFERROR(VLOOKUP(A475,Progress!$A$2:$Q$2496,5,TRUE),0)</f>
        <v>FVPD</v>
      </c>
      <c r="E475" t="str">
        <f>IFERROR(VLOOKUP(A475,Progress!$A$2:$Q$2496,17,TRUE),0)</f>
        <v>Somewhat Complete</v>
      </c>
      <c r="F475" s="2" t="str">
        <f>IFERROR(VLOOKUP(A475,Progress!$A$2:$Q$2496,4,TRUE),0)</f>
        <v>Wood Post</v>
      </c>
    </row>
    <row r="476" spans="1:6" x14ac:dyDescent="0.25">
      <c r="A476">
        <v>475</v>
      </c>
      <c r="B476">
        <f>IFERROR(VLOOKUP(A476,Progress!$A$2:$Q$2496,2,TRUE),0)</f>
        <v>-88.308097000000004</v>
      </c>
      <c r="C476">
        <f>IFERROR(VLOOKUP(A476,Progress!$A$2:$Q$2496,3,TRUE),0)</f>
        <v>41.870057000000003</v>
      </c>
      <c r="D476" t="str">
        <f>IFERROR(VLOOKUP(A476,Progress!$A$2:$Q$2496,5,TRUE),0)</f>
        <v>FPDKC</v>
      </c>
      <c r="E476" t="str">
        <f>IFERROR(VLOOKUP(A476,Progress!$A$2:$Q$2496,17,TRUE),0)</f>
        <v>Completed</v>
      </c>
      <c r="F476" s="2" t="str">
        <f>IFERROR(VLOOKUP(A476,Progress!$A$2:$Q$2496,4,TRUE),0)</f>
        <v>u Channel</v>
      </c>
    </row>
    <row r="477" spans="1:6" x14ac:dyDescent="0.25">
      <c r="A477">
        <v>476</v>
      </c>
      <c r="B477">
        <f>IFERROR(VLOOKUP(A477,Progress!$A$2:$Q$2496,2,TRUE),0)</f>
        <v>-88.308575000000005</v>
      </c>
      <c r="C477">
        <f>IFERROR(VLOOKUP(A477,Progress!$A$2:$Q$2496,3,TRUE),0)</f>
        <v>41.870189000000003</v>
      </c>
      <c r="D477" t="str">
        <f>IFERROR(VLOOKUP(A477,Progress!$A$2:$Q$2496,5,TRUE),0)</f>
        <v>FPDKC</v>
      </c>
      <c r="E477" t="str">
        <f>IFERROR(VLOOKUP(A477,Progress!$A$2:$Q$2496,17,TRUE),0)</f>
        <v>Completed</v>
      </c>
      <c r="F477" s="2" t="str">
        <f>IFERROR(VLOOKUP(A477,Progress!$A$2:$Q$2496,4,TRUE),0)</f>
        <v>Bridge Post</v>
      </c>
    </row>
    <row r="478" spans="1:6" x14ac:dyDescent="0.25">
      <c r="A478">
        <v>477</v>
      </c>
      <c r="B478">
        <f>IFERROR(VLOOKUP(A478,Progress!$A$2:$Q$2496,2,TRUE),0)</f>
        <v>-88.309042000000005</v>
      </c>
      <c r="C478">
        <f>IFERROR(VLOOKUP(A478,Progress!$A$2:$Q$2496,3,TRUE),0)</f>
        <v>41.870289999999997</v>
      </c>
      <c r="D478" t="str">
        <f>IFERROR(VLOOKUP(A478,Progress!$A$2:$Q$2496,5,TRUE),0)</f>
        <v>FPDKC</v>
      </c>
      <c r="E478" t="str">
        <f>IFERROR(VLOOKUP(A478,Progress!$A$2:$Q$2496,17,TRUE),0)</f>
        <v>Completed</v>
      </c>
      <c r="F478" s="2" t="str">
        <f>IFERROR(VLOOKUP(A478,Progress!$A$2:$Q$2496,4,TRUE),0)</f>
        <v>u Channel</v>
      </c>
    </row>
    <row r="479" spans="1:6" x14ac:dyDescent="0.25">
      <c r="A479">
        <v>478</v>
      </c>
      <c r="B479">
        <f>IFERROR(VLOOKUP(A479,Progress!$A$2:$Q$2496,2,TRUE),0)</f>
        <v>-88.310419999999993</v>
      </c>
      <c r="C479">
        <f>IFERROR(VLOOKUP(A479,Progress!$A$2:$Q$2496,3,TRUE),0)</f>
        <v>41.870760000000097</v>
      </c>
      <c r="D479" t="str">
        <f>IFERROR(VLOOKUP(A479,Progress!$A$2:$Q$2496,5,TRUE),0)</f>
        <v>FPDKC</v>
      </c>
      <c r="E479" t="str">
        <f>IFERROR(VLOOKUP(A479,Progress!$A$2:$Q$2496,17,TRUE),0)</f>
        <v>Somewhat Complete</v>
      </c>
      <c r="F479" s="2" t="str">
        <f>IFERROR(VLOOKUP(A479,Progress!$A$2:$Q$2496,4,TRUE),0)</f>
        <v>U Channel</v>
      </c>
    </row>
    <row r="480" spans="1:6" x14ac:dyDescent="0.25">
      <c r="A480">
        <v>479</v>
      </c>
      <c r="B480">
        <f>IFERROR(VLOOKUP(A480,Progress!$A$2:$Q$2496,2,TRUE),0)</f>
        <v>-88.311533999999995</v>
      </c>
      <c r="C480">
        <f>IFERROR(VLOOKUP(A480,Progress!$A$2:$Q$2496,3,TRUE),0)</f>
        <v>41.866712</v>
      </c>
      <c r="D480" t="str">
        <f>IFERROR(VLOOKUP(A480,Progress!$A$2:$Q$2496,5,TRUE),0)</f>
        <v>FPDKC</v>
      </c>
      <c r="E480" t="str">
        <f>IFERROR(VLOOKUP(A480,Progress!$A$2:$Q$2496,17,TRUE),0)</f>
        <v>Incomplete</v>
      </c>
      <c r="F480" s="2" t="str">
        <f>IFERROR(VLOOKUP(A480,Progress!$A$2:$Q$2496,4,TRUE),0)</f>
        <v>u Channel</v>
      </c>
    </row>
    <row r="481" spans="1:6" x14ac:dyDescent="0.25">
      <c r="A481">
        <v>480</v>
      </c>
      <c r="B481">
        <f>IFERROR(VLOOKUP(A481,Progress!$A$2:$Q$2496,2,TRUE),0)</f>
        <v>-88.311604000000003</v>
      </c>
      <c r="C481">
        <f>IFERROR(VLOOKUP(A481,Progress!$A$2:$Q$2496,3,TRUE),0)</f>
        <v>41.866486000000002</v>
      </c>
      <c r="D481" t="str">
        <f>IFERROR(VLOOKUP(A481,Progress!$A$2:$Q$2496,5,TRUE),0)</f>
        <v>FPDKC</v>
      </c>
      <c r="E481" t="str">
        <f>IFERROR(VLOOKUP(A481,Progress!$A$2:$Q$2496,17,TRUE),0)</f>
        <v>Completed</v>
      </c>
      <c r="F481" s="2" t="str">
        <f>IFERROR(VLOOKUP(A481,Progress!$A$2:$Q$2496,4,TRUE),0)</f>
        <v>U Channel</v>
      </c>
    </row>
    <row r="482" spans="1:6" x14ac:dyDescent="0.25">
      <c r="A482">
        <v>481</v>
      </c>
      <c r="B482">
        <f>IFERROR(VLOOKUP(A482,Progress!$A$2:$Q$2496,2,TRUE),0)</f>
        <v>-88.311565000000002</v>
      </c>
      <c r="C482">
        <f>IFERROR(VLOOKUP(A482,Progress!$A$2:$Q$2496,3,TRUE),0)</f>
        <v>41.866129999999998</v>
      </c>
      <c r="D482" t="str">
        <f>IFERROR(VLOOKUP(A482,Progress!$A$2:$Q$2496,5,TRUE),0)</f>
        <v>FPDKC</v>
      </c>
      <c r="E482" t="str">
        <f>IFERROR(VLOOKUP(A482,Progress!$A$2:$Q$2496,17,TRUE),0)</f>
        <v>Incomplete</v>
      </c>
      <c r="F482" s="2" t="str">
        <f>IFERROR(VLOOKUP(A482,Progress!$A$2:$Q$2496,4,TRUE),0)</f>
        <v>Bridge Post</v>
      </c>
    </row>
    <row r="483" spans="1:6" x14ac:dyDescent="0.25">
      <c r="A483">
        <v>482</v>
      </c>
      <c r="B483">
        <f>IFERROR(VLOOKUP(A483,Progress!$A$2:$Q$2496,2,TRUE),0)</f>
        <v>-88.312150562272194</v>
      </c>
      <c r="C483">
        <f>IFERROR(VLOOKUP(A483,Progress!$A$2:$Q$2496,3,TRUE),0)</f>
        <v>41.864244263182201</v>
      </c>
      <c r="D483" t="str">
        <f>IFERROR(VLOOKUP(A483,Progress!$A$2:$Q$2496,5,TRUE),0)</f>
        <v>FPDKC</v>
      </c>
      <c r="E483" t="str">
        <f>IFERROR(VLOOKUP(A483,Progress!$A$2:$Q$2496,17,TRUE),0)</f>
        <v>Somewhat Complete</v>
      </c>
      <c r="F483" s="2" t="str">
        <f>IFERROR(VLOOKUP(A483,Progress!$A$2:$Q$2496,4,TRUE),0)</f>
        <v xml:space="preserve"> U Channel</v>
      </c>
    </row>
    <row r="484" spans="1:6" x14ac:dyDescent="0.25">
      <c r="A484">
        <v>483</v>
      </c>
      <c r="B484">
        <f>IFERROR(VLOOKUP(A484,Progress!$A$2:$Q$2496,2,TRUE),0)</f>
        <v>-88.312242308999998</v>
      </c>
      <c r="C484">
        <f>IFERROR(VLOOKUP(A484,Progress!$A$2:$Q$2496,3,TRUE),0)</f>
        <v>41.864251576999997</v>
      </c>
      <c r="D484" t="str">
        <f>IFERROR(VLOOKUP(A484,Progress!$A$2:$Q$2496,5,TRUE),0)</f>
        <v>FPDKC</v>
      </c>
      <c r="E484" t="str">
        <f>IFERROR(VLOOKUP(A484,Progress!$A$2:$Q$2496,17,TRUE),0)</f>
        <v>Somewhat Complete</v>
      </c>
      <c r="F484" s="2" t="str">
        <f>IFERROR(VLOOKUP(A484,Progress!$A$2:$Q$2496,4,TRUE),0)</f>
        <v>U Channel</v>
      </c>
    </row>
    <row r="485" spans="1:6" x14ac:dyDescent="0.25">
      <c r="A485">
        <v>484</v>
      </c>
      <c r="B485">
        <f>IFERROR(VLOOKUP(A485,Progress!$A$2:$Q$2496,2,TRUE),0)</f>
        <v>-88.310957000000002</v>
      </c>
      <c r="C485">
        <f>IFERROR(VLOOKUP(A485,Progress!$A$2:$Q$2496,3,TRUE),0)</f>
        <v>41.856288999999997</v>
      </c>
      <c r="D485" t="str">
        <f>IFERROR(VLOOKUP(A485,Progress!$A$2:$Q$2496,5,TRUE),0)</f>
        <v>FPDKC</v>
      </c>
      <c r="E485" t="str">
        <f>IFERROR(VLOOKUP(A485,Progress!$A$2:$Q$2496,17,TRUE),0)</f>
        <v>Incomplete</v>
      </c>
      <c r="F485" s="2" t="str">
        <f>IFERROR(VLOOKUP(A485,Progress!$A$2:$Q$2496,4,TRUE),0)</f>
        <v>Bridge Post</v>
      </c>
    </row>
    <row r="486" spans="1:6" x14ac:dyDescent="0.25">
      <c r="A486">
        <v>485</v>
      </c>
      <c r="B486">
        <f>IFERROR(VLOOKUP(A486,Progress!$A$2:$Q$2496,2,TRUE),0)</f>
        <v>-88.310538093999995</v>
      </c>
      <c r="C486">
        <f>IFERROR(VLOOKUP(A486,Progress!$A$2:$Q$2496,3,TRUE),0)</f>
        <v>41.851406875000002</v>
      </c>
      <c r="D486" t="str">
        <f>IFERROR(VLOOKUP(A486,Progress!$A$2:$Q$2496,5,TRUE),0)</f>
        <v>Batavia Park District</v>
      </c>
      <c r="E486" t="str">
        <f>IFERROR(VLOOKUP(A486,Progress!$A$2:$Q$2496,17,TRUE),0)</f>
        <v>Needs Updated Survey Info</v>
      </c>
      <c r="F486" s="2" t="str">
        <f>IFERROR(VLOOKUP(A486,Progress!$A$2:$Q$2496,4,TRUE),0)</f>
        <v xml:space="preserve"> U Channel
May put on kiosk</v>
      </c>
    </row>
    <row r="487" spans="1:6" x14ac:dyDescent="0.25">
      <c r="A487">
        <v>486</v>
      </c>
      <c r="B487">
        <f>IFERROR(VLOOKUP(A487,Progress!$A$2:$Q$2496,2,TRUE),0)</f>
        <v>-88.310602000000003</v>
      </c>
      <c r="C487">
        <f>IFERROR(VLOOKUP(A487,Progress!$A$2:$Q$2496,3,TRUE),0)</f>
        <v>41.851407999999999</v>
      </c>
      <c r="D487" t="str">
        <f>IFERROR(VLOOKUP(A487,Progress!$A$2:$Q$2496,5,TRUE),0)</f>
        <v>Batavia Park District</v>
      </c>
      <c r="E487" t="str">
        <f>IFERROR(VLOOKUP(A487,Progress!$A$2:$Q$2496,17,TRUE),0)</f>
        <v>Needs Updated Survey Info</v>
      </c>
      <c r="F487" s="2" t="str">
        <f>IFERROR(VLOOKUP(A487,Progress!$A$2:$Q$2496,4,TRUE),0)</f>
        <v>Shelter</v>
      </c>
    </row>
    <row r="488" spans="1:6" x14ac:dyDescent="0.25">
      <c r="A488">
        <v>487</v>
      </c>
      <c r="B488">
        <f>IFERROR(VLOOKUP(A488,Progress!$A$2:$Q$2496,2,TRUE),0)</f>
        <v>-88.308448999999996</v>
      </c>
      <c r="C488">
        <f>IFERROR(VLOOKUP(A488,Progress!$A$2:$Q$2496,3,TRUE),0)</f>
        <v>41.851436</v>
      </c>
      <c r="D488" t="str">
        <f>IFERROR(VLOOKUP(A488,Progress!$A$2:$Q$2496,5,TRUE),0)</f>
        <v>Batavia</v>
      </c>
      <c r="E488" t="str">
        <f>IFERROR(VLOOKUP(A488,Progress!$A$2:$Q$2496,17,TRUE),0)</f>
        <v>Needs Updated Survey Info</v>
      </c>
      <c r="F488" s="2" t="str">
        <f>IFERROR(VLOOKUP(A488,Progress!$A$2:$Q$2496,4,TRUE),0)</f>
        <v xml:space="preserve"> U Channel</v>
      </c>
    </row>
    <row r="489" spans="1:6" x14ac:dyDescent="0.25">
      <c r="A489">
        <v>488</v>
      </c>
      <c r="B489">
        <f>IFERROR(VLOOKUP(A489,Progress!$A$2:$Q$2496,2,TRUE),0)</f>
        <v>-88.308287000000007</v>
      </c>
      <c r="C489">
        <f>IFERROR(VLOOKUP(A489,Progress!$A$2:$Q$2496,3,TRUE),0)</f>
        <v>41.851379000000101</v>
      </c>
      <c r="D489" t="str">
        <f>IFERROR(VLOOKUP(A489,Progress!$A$2:$Q$2496,5,TRUE),0)</f>
        <v>Batavia Park District</v>
      </c>
      <c r="E489" t="str">
        <f>IFERROR(VLOOKUP(A489,Progress!$A$2:$Q$2496,17,TRUE),0)</f>
        <v>Needs Updated Survey Info</v>
      </c>
      <c r="F489" s="2" t="str">
        <f>IFERROR(VLOOKUP(A489,Progress!$A$2:$Q$2496,4,TRUE),0)</f>
        <v xml:space="preserve"> U Channel</v>
      </c>
    </row>
    <row r="490" spans="1:6" x14ac:dyDescent="0.25">
      <c r="A490">
        <v>489</v>
      </c>
      <c r="B490">
        <f>IFERROR(VLOOKUP(A490,Progress!$A$2:$Q$2496,2,TRUE),0)</f>
        <v>-88.308377674501301</v>
      </c>
      <c r="C490">
        <f>IFERROR(VLOOKUP(A490,Progress!$A$2:$Q$2496,3,TRUE),0)</f>
        <v>41.850943805584301</v>
      </c>
      <c r="D490" t="str">
        <f>IFERROR(VLOOKUP(A490,Progress!$A$2:$Q$2496,5,TRUE),0)</f>
        <v>Batavia</v>
      </c>
      <c r="E490" t="str">
        <f>IFERROR(VLOOKUP(A490,Progress!$A$2:$Q$2496,17,TRUE),0)</f>
        <v>Needs Updated Survey Info</v>
      </c>
      <c r="F490" s="2" t="str">
        <f>IFERROR(VLOOKUP(A490,Progress!$A$2:$Q$2496,4,TRUE),0)</f>
        <v xml:space="preserve"> Light Pole</v>
      </c>
    </row>
    <row r="491" spans="1:6" x14ac:dyDescent="0.25">
      <c r="A491">
        <v>490</v>
      </c>
      <c r="B491">
        <f>IFERROR(VLOOKUP(A491,Progress!$A$2:$Q$2496,2,TRUE),0)</f>
        <v>-88.308219462633105</v>
      </c>
      <c r="C491">
        <f>IFERROR(VLOOKUP(A491,Progress!$A$2:$Q$2496,3,TRUE),0)</f>
        <v>41.8509068472626</v>
      </c>
      <c r="D491" t="str">
        <f>IFERROR(VLOOKUP(A491,Progress!$A$2:$Q$2496,5,TRUE),0)</f>
        <v>Batavia</v>
      </c>
      <c r="E491" t="str">
        <f>IFERROR(VLOOKUP(A491,Progress!$A$2:$Q$2496,17,TRUE),0)</f>
        <v>Needs Updated Survey Info</v>
      </c>
      <c r="F491" s="2" t="str">
        <f>IFERROR(VLOOKUP(A491,Progress!$A$2:$Q$2496,4,TRUE),0)</f>
        <v>Light Pole</v>
      </c>
    </row>
    <row r="492" spans="1:6" x14ac:dyDescent="0.25">
      <c r="A492">
        <v>491</v>
      </c>
      <c r="B492">
        <f>IFERROR(VLOOKUP(A492,Progress!$A$2:$Q$2496,2,TRUE),0)</f>
        <v>-88.308099999999996</v>
      </c>
      <c r="C492">
        <f>IFERROR(VLOOKUP(A492,Progress!$A$2:$Q$2496,3,TRUE),0)</f>
        <v>41.8504</v>
      </c>
      <c r="D492" t="str">
        <f>IFERROR(VLOOKUP(A492,Progress!$A$2:$Q$2496,5,TRUE),0)</f>
        <v>Batavia</v>
      </c>
      <c r="E492" t="str">
        <f>IFERROR(VLOOKUP(A492,Progress!$A$2:$Q$2496,17,TRUE),0)</f>
        <v>Needs Updated Survey Info</v>
      </c>
      <c r="F492" s="2" t="str">
        <f>IFERROR(VLOOKUP(A492,Progress!$A$2:$Q$2496,4,TRUE),0)</f>
        <v>Light Pole</v>
      </c>
    </row>
    <row r="493" spans="1:6" x14ac:dyDescent="0.25">
      <c r="A493">
        <v>492</v>
      </c>
      <c r="B493">
        <f>IFERROR(VLOOKUP(A493,Progress!$A$2:$Q$2496,2,TRUE),0)</f>
        <v>-88.308073379559005</v>
      </c>
      <c r="C493">
        <f>IFERROR(VLOOKUP(A493,Progress!$A$2:$Q$2496,3,TRUE),0)</f>
        <v>41.8501776275737</v>
      </c>
      <c r="D493" t="str">
        <f>IFERROR(VLOOKUP(A493,Progress!$A$2:$Q$2496,5,TRUE),0)</f>
        <v>Batavia</v>
      </c>
      <c r="E493" t="str">
        <f>IFERROR(VLOOKUP(A493,Progress!$A$2:$Q$2496,17,TRUE),0)</f>
        <v>Needs Updated Survey Info</v>
      </c>
      <c r="F493" s="2" t="str">
        <f>IFERROR(VLOOKUP(A493,Progress!$A$2:$Q$2496,4,TRUE),0)</f>
        <v>Light Pole</v>
      </c>
    </row>
    <row r="494" spans="1:6" x14ac:dyDescent="0.25">
      <c r="A494">
        <v>493</v>
      </c>
      <c r="B494">
        <f>IFERROR(VLOOKUP(A494,Progress!$A$2:$Q$2496,2,TRUE),0)</f>
        <v>-88.308300000000003</v>
      </c>
      <c r="C494">
        <f>IFERROR(VLOOKUP(A494,Progress!$A$2:$Q$2496,3,TRUE),0)</f>
        <v>41.849899999999998</v>
      </c>
      <c r="D494" t="str">
        <f>IFERROR(VLOOKUP(A494,Progress!$A$2:$Q$2496,5,TRUE),0)</f>
        <v>Batavia</v>
      </c>
      <c r="E494" t="str">
        <f>IFERROR(VLOOKUP(A494,Progress!$A$2:$Q$2496,17,TRUE),0)</f>
        <v>Needs Updated Survey Info</v>
      </c>
      <c r="F494" s="2" t="str">
        <f>IFERROR(VLOOKUP(A494,Progress!$A$2:$Q$2496,4,TRUE),0)</f>
        <v>Light Pole</v>
      </c>
    </row>
    <row r="495" spans="1:6" x14ac:dyDescent="0.25">
      <c r="A495">
        <v>494</v>
      </c>
      <c r="B495">
        <f>IFERROR(VLOOKUP(A495,Progress!$A$2:$Q$2496,2,TRUE),0)</f>
        <v>-88.308075964450794</v>
      </c>
      <c r="C495">
        <f>IFERROR(VLOOKUP(A495,Progress!$A$2:$Q$2496,3,TRUE),0)</f>
        <v>41.849393394937501</v>
      </c>
      <c r="D495" t="str">
        <f>IFERROR(VLOOKUP(A495,Progress!$A$2:$Q$2496,5,TRUE),0)</f>
        <v>Batavia</v>
      </c>
      <c r="E495" t="str">
        <f>IFERROR(VLOOKUP(A495,Progress!$A$2:$Q$2496,17,TRUE),0)</f>
        <v>Needs Updated Survey Info</v>
      </c>
      <c r="F495" s="2" t="str">
        <f>IFERROR(VLOOKUP(A495,Progress!$A$2:$Q$2496,4,TRUE),0)</f>
        <v xml:space="preserve"> U Channel</v>
      </c>
    </row>
    <row r="496" spans="1:6" x14ac:dyDescent="0.25">
      <c r="A496">
        <v>495</v>
      </c>
      <c r="B496">
        <f>IFERROR(VLOOKUP(A496,Progress!$A$2:$Q$2496,2,TRUE),0)</f>
        <v>-88.308300000000003</v>
      </c>
      <c r="C496">
        <f>IFERROR(VLOOKUP(A496,Progress!$A$2:$Q$2496,3,TRUE),0)</f>
        <v>41.8491</v>
      </c>
      <c r="D496" t="str">
        <f>IFERROR(VLOOKUP(A496,Progress!$A$2:$Q$2496,5,TRUE),0)</f>
        <v>Batavia</v>
      </c>
      <c r="E496" t="str">
        <f>IFERROR(VLOOKUP(A496,Progress!$A$2:$Q$2496,17,TRUE),0)</f>
        <v>Needs Updated Survey Info</v>
      </c>
      <c r="F496" s="2" t="str">
        <f>IFERROR(VLOOKUP(A496,Progress!$A$2:$Q$2496,4,TRUE),0)</f>
        <v xml:space="preserve"> U Channel</v>
      </c>
    </row>
    <row r="497" spans="1:6" x14ac:dyDescent="0.25">
      <c r="A497">
        <v>496</v>
      </c>
      <c r="B497">
        <f>IFERROR(VLOOKUP(A497,Progress!$A$2:$Q$2496,2,TRUE),0)</f>
        <v>-88.308099999999996</v>
      </c>
      <c r="C497">
        <f>IFERROR(VLOOKUP(A497,Progress!$A$2:$Q$2496,3,TRUE),0)</f>
        <v>41.849200000000003</v>
      </c>
      <c r="D497" t="str">
        <f>IFERROR(VLOOKUP(A497,Progress!$A$2:$Q$2496,5,TRUE),0)</f>
        <v>Batavia</v>
      </c>
      <c r="E497" t="str">
        <f>IFERROR(VLOOKUP(A497,Progress!$A$2:$Q$2496,17,TRUE),0)</f>
        <v>Needs Updated Survey Info</v>
      </c>
      <c r="F497" s="2" t="str">
        <f>IFERROR(VLOOKUP(A497,Progress!$A$2:$Q$2496,4,TRUE),0)</f>
        <v xml:space="preserve"> U Channel</v>
      </c>
    </row>
    <row r="498" spans="1:6" x14ac:dyDescent="0.25">
      <c r="A498">
        <v>497</v>
      </c>
      <c r="B498">
        <f>IFERROR(VLOOKUP(A498,Progress!$A$2:$Q$2496,2,TRUE),0)</f>
        <v>-88.308300000000003</v>
      </c>
      <c r="C498">
        <f>IFERROR(VLOOKUP(A498,Progress!$A$2:$Q$2496,3,TRUE),0)</f>
        <v>41.848399999999998</v>
      </c>
      <c r="D498" t="str">
        <f>IFERROR(VLOOKUP(A498,Progress!$A$2:$Q$2496,5,TRUE),0)</f>
        <v>Batavia</v>
      </c>
      <c r="E498" t="str">
        <f>IFERROR(VLOOKUP(A498,Progress!$A$2:$Q$2496,17,TRUE),0)</f>
        <v>Needs Updated Survey Info</v>
      </c>
      <c r="F498" s="2" t="str">
        <f>IFERROR(VLOOKUP(A498,Progress!$A$2:$Q$2496,4,TRUE),0)</f>
        <v>U Channel</v>
      </c>
    </row>
    <row r="499" spans="1:6" x14ac:dyDescent="0.25">
      <c r="A499">
        <v>498</v>
      </c>
      <c r="B499">
        <f>IFERROR(VLOOKUP(A499,Progress!$A$2:$Q$2496,2,TRUE),0)</f>
        <v>-88.308099999999996</v>
      </c>
      <c r="C499">
        <f>IFERROR(VLOOKUP(A499,Progress!$A$2:$Q$2496,3,TRUE),0)</f>
        <v>41.848100000000002</v>
      </c>
      <c r="D499" t="str">
        <f>IFERROR(VLOOKUP(A499,Progress!$A$2:$Q$2496,5,TRUE),0)</f>
        <v>Batavia</v>
      </c>
      <c r="E499" t="str">
        <f>IFERROR(VLOOKUP(A499,Progress!$A$2:$Q$2496,17,TRUE),0)</f>
        <v>Needs Updated Survey Info</v>
      </c>
      <c r="F499" s="2" t="str">
        <f>IFERROR(VLOOKUP(A499,Progress!$A$2:$Q$2496,4,TRUE),0)</f>
        <v>U Channel</v>
      </c>
    </row>
    <row r="500" spans="1:6" x14ac:dyDescent="0.25">
      <c r="A500">
        <v>499</v>
      </c>
      <c r="B500">
        <f>IFERROR(VLOOKUP(A500,Progress!$A$2:$Q$2496,2,TRUE),0)</f>
        <v>-88.308100999999994</v>
      </c>
      <c r="C500">
        <f>IFERROR(VLOOKUP(A500,Progress!$A$2:$Q$2496,3,TRUE),0)</f>
        <v>41.847617999999997</v>
      </c>
      <c r="D500" t="str">
        <f>IFERROR(VLOOKUP(A500,Progress!$A$2:$Q$2496,5,TRUE),0)</f>
        <v>Batavia</v>
      </c>
      <c r="E500" t="str">
        <f>IFERROR(VLOOKUP(A500,Progress!$A$2:$Q$2496,17,TRUE),0)</f>
        <v>Needs Updated Survey Info</v>
      </c>
      <c r="F500" s="2" t="str">
        <f>IFERROR(VLOOKUP(A500,Progress!$A$2:$Q$2496,4,TRUE),0)</f>
        <v xml:space="preserve"> Square Post</v>
      </c>
    </row>
    <row r="501" spans="1:6" x14ac:dyDescent="0.25">
      <c r="A501">
        <v>500</v>
      </c>
      <c r="B501">
        <f>IFERROR(VLOOKUP(A501,Progress!$A$2:$Q$2496,2,TRUE),0)</f>
        <v>-88.308125585317597</v>
      </c>
      <c r="C501">
        <f>IFERROR(VLOOKUP(A501,Progress!$A$2:$Q$2496,3,TRUE),0)</f>
        <v>41.847338438988601</v>
      </c>
      <c r="D501" t="str">
        <f>IFERROR(VLOOKUP(A501,Progress!$A$2:$Q$2496,5,TRUE),0)</f>
        <v>Batavia</v>
      </c>
      <c r="E501" t="str">
        <f>IFERROR(VLOOKUP(A501,Progress!$A$2:$Q$2496,17,TRUE),0)</f>
        <v>Needs Updated Survey Info</v>
      </c>
      <c r="F501" s="2" t="str">
        <f>IFERROR(VLOOKUP(A501,Progress!$A$2:$Q$2496,4,TRUE),0)</f>
        <v xml:space="preserve"> U Channel</v>
      </c>
    </row>
    <row r="502" spans="1:6" x14ac:dyDescent="0.25">
      <c r="A502">
        <v>501</v>
      </c>
      <c r="B502">
        <f>IFERROR(VLOOKUP(A502,Progress!$A$2:$Q$2496,2,TRUE),0)</f>
        <v>-88.308199999999999</v>
      </c>
      <c r="C502">
        <f>IFERROR(VLOOKUP(A502,Progress!$A$2:$Q$2496,3,TRUE),0)</f>
        <v>41.846899999999998</v>
      </c>
      <c r="D502" t="str">
        <f>IFERROR(VLOOKUP(A502,Progress!$A$2:$Q$2496,5,TRUE),0)</f>
        <v>Batavia</v>
      </c>
      <c r="E502" t="str">
        <f>IFERROR(VLOOKUP(A502,Progress!$A$2:$Q$2496,17,TRUE),0)</f>
        <v>Needs Updated Survey Info</v>
      </c>
      <c r="F502" s="2" t="str">
        <f>IFERROR(VLOOKUP(A502,Progress!$A$2:$Q$2496,4,TRUE),0)</f>
        <v>Fence</v>
      </c>
    </row>
    <row r="503" spans="1:6" x14ac:dyDescent="0.25">
      <c r="A503">
        <v>502</v>
      </c>
      <c r="B503">
        <f>IFERROR(VLOOKUP(A503,Progress!$A$2:$Q$2496,2,TRUE),0)</f>
        <v>-88.308266401290794</v>
      </c>
      <c r="C503">
        <f>IFERROR(VLOOKUP(A503,Progress!$A$2:$Q$2496,3,TRUE),0)</f>
        <v>41.847247527891099</v>
      </c>
      <c r="D503" t="str">
        <f>IFERROR(VLOOKUP(A503,Progress!$A$2:$Q$2496,5,TRUE),0)</f>
        <v>Batavia</v>
      </c>
      <c r="E503" t="str">
        <f>IFERROR(VLOOKUP(A503,Progress!$A$2:$Q$2496,17,TRUE),0)</f>
        <v>Needs Updated Survey Info</v>
      </c>
      <c r="F503" s="2" t="str">
        <f>IFERROR(VLOOKUP(A503,Progress!$A$2:$Q$2496,4,TRUE),0)</f>
        <v>U Channel</v>
      </c>
    </row>
    <row r="504" spans="1:6" x14ac:dyDescent="0.25">
      <c r="A504">
        <v>503</v>
      </c>
      <c r="B504">
        <f>IFERROR(VLOOKUP(A504,Progress!$A$2:$Q$2496,2,TRUE),0)</f>
        <v>-88.308416604995699</v>
      </c>
      <c r="C504">
        <f>IFERROR(VLOOKUP(A504,Progress!$A$2:$Q$2496,3,TRUE),0)</f>
        <v>41.847151621538202</v>
      </c>
      <c r="D504" t="str">
        <f>IFERROR(VLOOKUP(A504,Progress!$A$2:$Q$2496,5,TRUE),0)</f>
        <v>Batavia</v>
      </c>
      <c r="E504" t="str">
        <f>IFERROR(VLOOKUP(A504,Progress!$A$2:$Q$2496,17,TRUE),0)</f>
        <v>Needs Updated Survey Info</v>
      </c>
      <c r="F504" s="2" t="str">
        <f>IFERROR(VLOOKUP(A504,Progress!$A$2:$Q$2496,4,TRUE),0)</f>
        <v>U Channel</v>
      </c>
    </row>
    <row r="505" spans="1:6" x14ac:dyDescent="0.25">
      <c r="A505">
        <v>504</v>
      </c>
      <c r="B505">
        <f>IFERROR(VLOOKUP(A505,Progress!$A$2:$Q$2496,2,TRUE),0)</f>
        <v>-88.308821618556905</v>
      </c>
      <c r="C505">
        <f>IFERROR(VLOOKUP(A505,Progress!$A$2:$Q$2496,3,TRUE),0)</f>
        <v>41.847132640055499</v>
      </c>
      <c r="D505" t="str">
        <f>IFERROR(VLOOKUP(A505,Progress!$A$2:$Q$2496,5,TRUE),0)</f>
        <v>Batavia</v>
      </c>
      <c r="E505" t="str">
        <f>IFERROR(VLOOKUP(A505,Progress!$A$2:$Q$2496,17,TRUE),0)</f>
        <v>Needs Updated Survey Info</v>
      </c>
      <c r="F505" s="2" t="str">
        <f>IFERROR(VLOOKUP(A505,Progress!$A$2:$Q$2496,4,TRUE),0)</f>
        <v>U Channel</v>
      </c>
    </row>
    <row r="506" spans="1:6" x14ac:dyDescent="0.25">
      <c r="A506">
        <v>505</v>
      </c>
      <c r="B506">
        <f>IFERROR(VLOOKUP(A506,Progress!$A$2:$Q$2496,2,TRUE),0)</f>
        <v>-88.308400000000006</v>
      </c>
      <c r="C506">
        <f>IFERROR(VLOOKUP(A506,Progress!$A$2:$Q$2496,3,TRUE),0)</f>
        <v>41.847023</v>
      </c>
      <c r="D506" t="str">
        <f>IFERROR(VLOOKUP(A506,Progress!$A$2:$Q$2496,5,TRUE),0)</f>
        <v>Batavia</v>
      </c>
      <c r="E506" t="str">
        <f>IFERROR(VLOOKUP(A506,Progress!$A$2:$Q$2496,17,TRUE),0)</f>
        <v>Needs Updated Survey Info</v>
      </c>
      <c r="F506" s="2" t="str">
        <f>IFERROR(VLOOKUP(A506,Progress!$A$2:$Q$2496,4,TRUE),0)</f>
        <v>U Channel</v>
      </c>
    </row>
    <row r="507" spans="1:6" x14ac:dyDescent="0.25">
      <c r="A507">
        <v>506</v>
      </c>
      <c r="B507">
        <f>IFERROR(VLOOKUP(A507,Progress!$A$2:$Q$2496,2,TRUE),0)</f>
        <v>-88.308099999999996</v>
      </c>
      <c r="C507">
        <f>IFERROR(VLOOKUP(A507,Progress!$A$2:$Q$2496,3,TRUE),0)</f>
        <v>41.847099999999998</v>
      </c>
      <c r="D507" t="str">
        <f>IFERROR(VLOOKUP(A507,Progress!$A$2:$Q$2496,5,TRUE),0)</f>
        <v>Batavia</v>
      </c>
      <c r="E507" t="str">
        <f>IFERROR(VLOOKUP(A507,Progress!$A$2:$Q$2496,17,TRUE),0)</f>
        <v>Needs Updated Survey Info</v>
      </c>
      <c r="F507" s="2" t="str">
        <f>IFERROR(VLOOKUP(A507,Progress!$A$2:$Q$2496,4,TRUE),0)</f>
        <v xml:space="preserve"> U Channel</v>
      </c>
    </row>
    <row r="508" spans="1:6" x14ac:dyDescent="0.25">
      <c r="A508">
        <v>507</v>
      </c>
      <c r="B508">
        <f>IFERROR(VLOOKUP(A508,Progress!$A$2:$Q$2496,2,TRUE),0)</f>
        <v>-88.309083000000001</v>
      </c>
      <c r="C508">
        <f>IFERROR(VLOOKUP(A508,Progress!$A$2:$Q$2496,3,TRUE),0)</f>
        <v>41.847009999999997</v>
      </c>
      <c r="D508" t="str">
        <f>IFERROR(VLOOKUP(A508,Progress!$A$2:$Q$2496,5,TRUE),0)</f>
        <v>Batavia</v>
      </c>
      <c r="E508" t="str">
        <f>IFERROR(VLOOKUP(A508,Progress!$A$2:$Q$2496,17,TRUE),0)</f>
        <v>Needs Updated Survey Info</v>
      </c>
      <c r="F508" s="2" t="str">
        <f>IFERROR(VLOOKUP(A508,Progress!$A$2:$Q$2496,4,TRUE),0)</f>
        <v xml:space="preserve"> U Channel</v>
      </c>
    </row>
    <row r="509" spans="1:6" x14ac:dyDescent="0.25">
      <c r="A509">
        <v>508</v>
      </c>
      <c r="B509">
        <f>IFERROR(VLOOKUP(A509,Progress!$A$2:$Q$2496,2,TRUE),0)</f>
        <v>-88.309087000000005</v>
      </c>
      <c r="C509">
        <f>IFERROR(VLOOKUP(A509,Progress!$A$2:$Q$2496,3,TRUE),0)</f>
        <v>41.846991000000003</v>
      </c>
      <c r="D509" t="str">
        <f>IFERROR(VLOOKUP(A509,Progress!$A$2:$Q$2496,5,TRUE),0)</f>
        <v>Batavia</v>
      </c>
      <c r="E509" t="str">
        <f>IFERROR(VLOOKUP(A509,Progress!$A$2:$Q$2496,17,TRUE),0)</f>
        <v>Needs Updated Survey Info</v>
      </c>
      <c r="F509" s="2" t="str">
        <f>IFERROR(VLOOKUP(A509,Progress!$A$2:$Q$2496,4,TRUE),0)</f>
        <v xml:space="preserve"> U Channel</v>
      </c>
    </row>
    <row r="510" spans="1:6" x14ac:dyDescent="0.25">
      <c r="A510">
        <v>509</v>
      </c>
      <c r="B510">
        <f>IFERROR(VLOOKUP(A510,Progress!$A$2:$Q$2496,2,TRUE),0)</f>
        <v>-88.309117000000001</v>
      </c>
      <c r="C510">
        <f>IFERROR(VLOOKUP(A510,Progress!$A$2:$Q$2496,3,TRUE),0)</f>
        <v>41.846640000000001</v>
      </c>
      <c r="D510" t="str">
        <f>IFERROR(VLOOKUP(A510,Progress!$A$2:$Q$2496,5,TRUE),0)</f>
        <v>Batavia</v>
      </c>
      <c r="E510" t="str">
        <f>IFERROR(VLOOKUP(A510,Progress!$A$2:$Q$2496,17,TRUE),0)</f>
        <v>Needs Updated Survey Info</v>
      </c>
      <c r="F510" s="2" t="str">
        <f>IFERROR(VLOOKUP(A510,Progress!$A$2:$Q$2496,4,TRUE),0)</f>
        <v>U Channel</v>
      </c>
    </row>
    <row r="511" spans="1:6" x14ac:dyDescent="0.25">
      <c r="A511">
        <v>510</v>
      </c>
      <c r="B511">
        <f>IFERROR(VLOOKUP(A511,Progress!$A$2:$Q$2496,2,TRUE),0)</f>
        <v>-88.309067999999996</v>
      </c>
      <c r="C511">
        <f>IFERROR(VLOOKUP(A511,Progress!$A$2:$Q$2496,3,TRUE),0)</f>
        <v>41.846626000000001</v>
      </c>
      <c r="D511" t="str">
        <f>IFERROR(VLOOKUP(A511,Progress!$A$2:$Q$2496,5,TRUE),0)</f>
        <v>Batavia</v>
      </c>
      <c r="E511" t="str">
        <f>IFERROR(VLOOKUP(A511,Progress!$A$2:$Q$2496,17,TRUE),0)</f>
        <v>Needs Updated Survey Info</v>
      </c>
      <c r="F511" s="2" t="str">
        <f>IFERROR(VLOOKUP(A511,Progress!$A$2:$Q$2496,4,TRUE),0)</f>
        <v>U Channel</v>
      </c>
    </row>
    <row r="512" spans="1:6" x14ac:dyDescent="0.25">
      <c r="A512">
        <v>511</v>
      </c>
      <c r="B512">
        <f>IFERROR(VLOOKUP(A512,Progress!$A$2:$Q$2496,2,TRUE),0)</f>
        <v>-88.309207000000001</v>
      </c>
      <c r="C512">
        <f>IFERROR(VLOOKUP(A512,Progress!$A$2:$Q$2496,3,TRUE),0)</f>
        <v>41.846443000000001</v>
      </c>
      <c r="D512" t="str">
        <f>IFERROR(VLOOKUP(A512,Progress!$A$2:$Q$2496,5,TRUE),0)</f>
        <v>Batavia</v>
      </c>
      <c r="E512" t="str">
        <f>IFERROR(VLOOKUP(A512,Progress!$A$2:$Q$2496,17,TRUE),0)</f>
        <v>Needs Updated Survey Info</v>
      </c>
      <c r="F512" s="2" t="str">
        <f>IFERROR(VLOOKUP(A512,Progress!$A$2:$Q$2496,4,TRUE),0)</f>
        <v>U Channel</v>
      </c>
    </row>
    <row r="513" spans="1:6" x14ac:dyDescent="0.25">
      <c r="A513">
        <v>512</v>
      </c>
      <c r="B513">
        <f>IFERROR(VLOOKUP(A513,Progress!$A$2:$Q$2496,2,TRUE),0)</f>
        <v>-88.309251000000003</v>
      </c>
      <c r="C513">
        <f>IFERROR(VLOOKUP(A513,Progress!$A$2:$Q$2496,3,TRUE),0)</f>
        <v>41.846463</v>
      </c>
      <c r="D513" t="str">
        <f>IFERROR(VLOOKUP(A513,Progress!$A$2:$Q$2496,5,TRUE),0)</f>
        <v>Batavia</v>
      </c>
      <c r="E513" t="str">
        <f>IFERROR(VLOOKUP(A513,Progress!$A$2:$Q$2496,17,TRUE),0)</f>
        <v>Needs Updated Survey Info</v>
      </c>
      <c r="F513" s="2" t="str">
        <f>IFERROR(VLOOKUP(A513,Progress!$A$2:$Q$2496,4,TRUE),0)</f>
        <v xml:space="preserve"> U Channel</v>
      </c>
    </row>
    <row r="514" spans="1:6" x14ac:dyDescent="0.25">
      <c r="A514">
        <v>513</v>
      </c>
      <c r="B514">
        <f>IFERROR(VLOOKUP(A514,Progress!$A$2:$Q$2496,2,TRUE),0)</f>
        <v>-88.309268000000003</v>
      </c>
      <c r="C514">
        <f>IFERROR(VLOOKUP(A514,Progress!$A$2:$Q$2496,3,TRUE),0)</f>
        <v>41.846141000000003</v>
      </c>
      <c r="D514" t="str">
        <f>IFERROR(VLOOKUP(A514,Progress!$A$2:$Q$2496,5,TRUE),0)</f>
        <v>Batavia</v>
      </c>
      <c r="E514" t="str">
        <f>IFERROR(VLOOKUP(A514,Progress!$A$2:$Q$2496,17,TRUE),0)</f>
        <v>Needs Updated Survey Info</v>
      </c>
      <c r="F514" s="2" t="str">
        <f>IFERROR(VLOOKUP(A514,Progress!$A$2:$Q$2496,4,TRUE),0)</f>
        <v>U Channel</v>
      </c>
    </row>
    <row r="515" spans="1:6" x14ac:dyDescent="0.25">
      <c r="A515">
        <v>514</v>
      </c>
      <c r="B515">
        <f>IFERROR(VLOOKUP(A515,Progress!$A$2:$Q$2496,2,TRUE),0)</f>
        <v>-88.309381999999999</v>
      </c>
      <c r="C515">
        <f>IFERROR(VLOOKUP(A515,Progress!$A$2:$Q$2496,3,TRUE),0)</f>
        <v>41.845931999999998</v>
      </c>
      <c r="D515" t="str">
        <f>IFERROR(VLOOKUP(A515,Progress!$A$2:$Q$2496,5,TRUE),0)</f>
        <v>Batavia</v>
      </c>
      <c r="E515" t="str">
        <f>IFERROR(VLOOKUP(A515,Progress!$A$2:$Q$2496,17,TRUE),0)</f>
        <v>Needs Updated Survey Info</v>
      </c>
      <c r="F515" s="2" t="str">
        <f>IFERROR(VLOOKUP(A515,Progress!$A$2:$Q$2496,4,TRUE),0)</f>
        <v>U Channel</v>
      </c>
    </row>
    <row r="516" spans="1:6" x14ac:dyDescent="0.25">
      <c r="A516">
        <v>515</v>
      </c>
      <c r="B516">
        <f>IFERROR(VLOOKUP(A516,Progress!$A$2:$Q$2496,2,TRUE),0)</f>
        <v>-88.309259999999995</v>
      </c>
      <c r="C516">
        <f>IFERROR(VLOOKUP(A516,Progress!$A$2:$Q$2496,3,TRUE),0)</f>
        <v>41.844526999999999</v>
      </c>
      <c r="D516" t="str">
        <f>IFERROR(VLOOKUP(A516,Progress!$A$2:$Q$2496,5,TRUE),0)</f>
        <v>Batavia</v>
      </c>
      <c r="E516" t="str">
        <f>IFERROR(VLOOKUP(A516,Progress!$A$2:$Q$2496,17,TRUE),0)</f>
        <v>Needs Updated Survey Info</v>
      </c>
      <c r="F516" s="2" t="str">
        <f>IFERROR(VLOOKUP(A516,Progress!$A$2:$Q$2496,4,TRUE),0)</f>
        <v>U Channel</v>
      </c>
    </row>
    <row r="517" spans="1:6" x14ac:dyDescent="0.25">
      <c r="A517">
        <v>516</v>
      </c>
      <c r="B517">
        <f>IFERROR(VLOOKUP(A517,Progress!$A$2:$Q$2496,2,TRUE),0)</f>
        <v>-88.309889999999996</v>
      </c>
      <c r="C517">
        <f>IFERROR(VLOOKUP(A517,Progress!$A$2:$Q$2496,3,TRUE),0)</f>
        <v>41.840381000000001</v>
      </c>
      <c r="D517" t="str">
        <f>IFERROR(VLOOKUP(A517,Progress!$A$2:$Q$2496,5,TRUE),0)</f>
        <v>Batavia Park District</v>
      </c>
      <c r="E517" t="str">
        <f>IFERROR(VLOOKUP(A517,Progress!$A$2:$Q$2496,17,TRUE),0)</f>
        <v>Incomplete</v>
      </c>
      <c r="F517" s="2" t="str">
        <f>IFERROR(VLOOKUP(A517,Progress!$A$2:$Q$2496,4,TRUE),0)</f>
        <v>Bridge Post</v>
      </c>
    </row>
    <row r="518" spans="1:6" x14ac:dyDescent="0.25">
      <c r="A518">
        <v>517</v>
      </c>
      <c r="B518">
        <f>IFERROR(VLOOKUP(A518,Progress!$A$2:$Q$2496,2,TRUE),0)</f>
        <v>-88.310233999999994</v>
      </c>
      <c r="C518">
        <f>IFERROR(VLOOKUP(A518,Progress!$A$2:$Q$2496,3,TRUE),0)</f>
        <v>41.838861000000001</v>
      </c>
      <c r="D518" t="str">
        <f>IFERROR(VLOOKUP(A518,Progress!$A$2:$Q$2496,5,TRUE),0)</f>
        <v>Batavia Park District</v>
      </c>
      <c r="E518" t="str">
        <f>IFERROR(VLOOKUP(A518,Progress!$A$2:$Q$2496,17,TRUE),0)</f>
        <v>Completed</v>
      </c>
      <c r="F518" s="2" t="str">
        <f>IFERROR(VLOOKUP(A518,Progress!$A$2:$Q$2496,4,TRUE),0)</f>
        <v>Bridge Post</v>
      </c>
    </row>
    <row r="519" spans="1:6" x14ac:dyDescent="0.25">
      <c r="A519">
        <v>518</v>
      </c>
      <c r="B519">
        <f>IFERROR(VLOOKUP(A519,Progress!$A$2:$Q$2496,2,TRUE),0)</f>
        <v>-88.310882462999999</v>
      </c>
      <c r="C519">
        <f>IFERROR(VLOOKUP(A519,Progress!$A$2:$Q$2496,3,TRUE),0)</f>
        <v>41.837443696000001</v>
      </c>
      <c r="D519" t="str">
        <f>IFERROR(VLOOKUP(A519,Progress!$A$2:$Q$2496,5,TRUE),0)</f>
        <v>Batavia Park District</v>
      </c>
      <c r="E519" t="str">
        <f>IFERROR(VLOOKUP(A519,Progress!$A$2:$Q$2496,17,TRUE),0)</f>
        <v>Incomplete</v>
      </c>
      <c r="F519" s="2" t="str">
        <f>IFERROR(VLOOKUP(A519,Progress!$A$2:$Q$2496,4,TRUE),0)</f>
        <v xml:space="preserve"> U Channel</v>
      </c>
    </row>
    <row r="520" spans="1:6" x14ac:dyDescent="0.25">
      <c r="A520">
        <v>519</v>
      </c>
      <c r="B520">
        <f>IFERROR(VLOOKUP(A520,Progress!$A$2:$Q$2496,2,TRUE),0)</f>
        <v>-88.311366000000007</v>
      </c>
      <c r="C520">
        <f>IFERROR(VLOOKUP(A520,Progress!$A$2:$Q$2496,3,TRUE),0)</f>
        <v>41.836647999999997</v>
      </c>
      <c r="D520" t="str">
        <f>IFERROR(VLOOKUP(A520,Progress!$A$2:$Q$2496,5,TRUE),0)</f>
        <v>FPDKC</v>
      </c>
      <c r="E520" t="str">
        <f>IFERROR(VLOOKUP(A520,Progress!$A$2:$Q$2496,17,TRUE),0)</f>
        <v>Completed</v>
      </c>
      <c r="F520" s="2" t="str">
        <f>IFERROR(VLOOKUP(A520,Progress!$A$2:$Q$2496,4,TRUE),0)</f>
        <v>U Channel</v>
      </c>
    </row>
    <row r="521" spans="1:6" x14ac:dyDescent="0.25">
      <c r="A521">
        <v>520</v>
      </c>
      <c r="B521">
        <f>IFERROR(VLOOKUP(A521,Progress!$A$2:$Q$2496,2,TRUE),0)</f>
        <v>-88.311698000000007</v>
      </c>
      <c r="C521">
        <f>IFERROR(VLOOKUP(A521,Progress!$A$2:$Q$2496,3,TRUE),0)</f>
        <v>41.836075999999998</v>
      </c>
      <c r="D521" t="str">
        <f>IFERROR(VLOOKUP(A521,Progress!$A$2:$Q$2496,5,TRUE),0)</f>
        <v>FPDKC</v>
      </c>
      <c r="E521" t="str">
        <f>IFERROR(VLOOKUP(A521,Progress!$A$2:$Q$2496,17,TRUE),0)</f>
        <v>Completed</v>
      </c>
      <c r="F521" s="2" t="str">
        <f>IFERROR(VLOOKUP(A521,Progress!$A$2:$Q$2496,4,TRUE),0)</f>
        <v>U Channel</v>
      </c>
    </row>
    <row r="522" spans="1:6" x14ac:dyDescent="0.25">
      <c r="A522">
        <v>521</v>
      </c>
      <c r="B522">
        <f>IFERROR(VLOOKUP(A522,Progress!$A$2:$Q$2496,2,TRUE),0)</f>
        <v>-88.311695999999998</v>
      </c>
      <c r="C522">
        <f>IFERROR(VLOOKUP(A522,Progress!$A$2:$Q$2496,3,TRUE),0)</f>
        <v>41.836052000000002</v>
      </c>
      <c r="D522" t="str">
        <f>IFERROR(VLOOKUP(A522,Progress!$A$2:$Q$2496,5,TRUE),0)</f>
        <v>FPDKC</v>
      </c>
      <c r="E522" t="str">
        <f>IFERROR(VLOOKUP(A522,Progress!$A$2:$Q$2496,17,TRUE),0)</f>
        <v>Completed</v>
      </c>
      <c r="F522" s="2" t="str">
        <f>IFERROR(VLOOKUP(A522,Progress!$A$2:$Q$2496,4,TRUE),0)</f>
        <v>Bridge Post</v>
      </c>
    </row>
    <row r="523" spans="1:6" x14ac:dyDescent="0.25">
      <c r="A523">
        <v>522</v>
      </c>
      <c r="B523">
        <f>IFERROR(VLOOKUP(A523,Progress!$A$2:$Q$2496,2,TRUE),0)</f>
        <v>-88.311688000000004</v>
      </c>
      <c r="C523">
        <f>IFERROR(VLOOKUP(A523,Progress!$A$2:$Q$2496,3,TRUE),0)</f>
        <v>41.836021000000002</v>
      </c>
      <c r="D523" t="str">
        <f>IFERROR(VLOOKUP(A523,Progress!$A$2:$Q$2496,5,TRUE),0)</f>
        <v>FPDKC</v>
      </c>
      <c r="E523" t="str">
        <f>IFERROR(VLOOKUP(A523,Progress!$A$2:$Q$2496,17,TRUE),0)</f>
        <v>Completed</v>
      </c>
      <c r="F523" s="2" t="str">
        <f>IFERROR(VLOOKUP(A523,Progress!$A$2:$Q$2496,4,TRUE),0)</f>
        <v>U Channel</v>
      </c>
    </row>
    <row r="524" spans="1:6" x14ac:dyDescent="0.25">
      <c r="A524">
        <v>523</v>
      </c>
      <c r="B524">
        <f>IFERROR(VLOOKUP(A524,Progress!$A$2:$Q$2496,2,TRUE),0)</f>
        <v>-88.313252000000006</v>
      </c>
      <c r="C524">
        <f>IFERROR(VLOOKUP(A524,Progress!$A$2:$Q$2496,3,TRUE),0)</f>
        <v>41.833908000000001</v>
      </c>
      <c r="D524" t="str">
        <f>IFERROR(VLOOKUP(A524,Progress!$A$2:$Q$2496,5,TRUE),0)</f>
        <v>FPDKC</v>
      </c>
      <c r="E524" t="str">
        <f>IFERROR(VLOOKUP(A524,Progress!$A$2:$Q$2496,17,TRUE),0)</f>
        <v>Completed</v>
      </c>
      <c r="F524" s="2" t="str">
        <f>IFERROR(VLOOKUP(A524,Progress!$A$2:$Q$2496,4,TRUE),0)</f>
        <v>U Channel</v>
      </c>
    </row>
    <row r="525" spans="1:6" x14ac:dyDescent="0.25">
      <c r="A525">
        <v>524</v>
      </c>
      <c r="B525">
        <f>IFERROR(VLOOKUP(A525,Progress!$A$2:$Q$2496,2,TRUE),0)</f>
        <v>-88.313258000000005</v>
      </c>
      <c r="C525">
        <f>IFERROR(VLOOKUP(A525,Progress!$A$2:$Q$2496,3,TRUE),0)</f>
        <v>41.833877999999999</v>
      </c>
      <c r="D525" t="str">
        <f>IFERROR(VLOOKUP(A525,Progress!$A$2:$Q$2496,5,TRUE),0)</f>
        <v>FPDKC</v>
      </c>
      <c r="E525" t="str">
        <f>IFERROR(VLOOKUP(A525,Progress!$A$2:$Q$2496,17,TRUE),0)</f>
        <v>Completed</v>
      </c>
      <c r="F525" s="2" t="str">
        <f>IFERROR(VLOOKUP(A525,Progress!$A$2:$Q$2496,4,TRUE),0)</f>
        <v>Bridge Post</v>
      </c>
    </row>
    <row r="526" spans="1:6" x14ac:dyDescent="0.25">
      <c r="A526">
        <v>525</v>
      </c>
      <c r="B526">
        <f>IFERROR(VLOOKUP(A526,Progress!$A$2:$Q$2496,2,TRUE),0)</f>
        <v>-88.31326</v>
      </c>
      <c r="C526">
        <f>IFERROR(VLOOKUP(A526,Progress!$A$2:$Q$2496,3,TRUE),0)</f>
        <v>41.833844999999997</v>
      </c>
      <c r="D526" t="str">
        <f>IFERROR(VLOOKUP(A526,Progress!$A$2:$Q$2496,5,TRUE),0)</f>
        <v>FPDKC</v>
      </c>
      <c r="E526" t="str">
        <f>IFERROR(VLOOKUP(A526,Progress!$A$2:$Q$2496,17,TRUE),0)</f>
        <v>Completed</v>
      </c>
      <c r="F526" s="2" t="str">
        <f>IFERROR(VLOOKUP(A526,Progress!$A$2:$Q$2496,4,TRUE),0)</f>
        <v>U Channel</v>
      </c>
    </row>
    <row r="527" spans="1:6" x14ac:dyDescent="0.25">
      <c r="A527">
        <v>526</v>
      </c>
      <c r="B527">
        <f>IFERROR(VLOOKUP(A527,Progress!$A$2:$Q$2496,2,TRUE),0)</f>
        <v>-88.316215999999997</v>
      </c>
      <c r="C527">
        <f>IFERROR(VLOOKUP(A527,Progress!$A$2:$Q$2496,3,TRUE),0)</f>
        <v>41.830983000000003</v>
      </c>
      <c r="D527" t="str">
        <f>IFERROR(VLOOKUP(A527,Progress!$A$2:$Q$2496,5,TRUE),0)</f>
        <v>FPDKC</v>
      </c>
      <c r="E527" t="str">
        <f>IFERROR(VLOOKUP(A527,Progress!$A$2:$Q$2496,17,TRUE),0)</f>
        <v>Incomplete</v>
      </c>
      <c r="F527" s="2" t="str">
        <f>IFERROR(VLOOKUP(A527,Progress!$A$2:$Q$2496,4,TRUE),0)</f>
        <v>Bridge Post</v>
      </c>
    </row>
    <row r="528" spans="1:6" x14ac:dyDescent="0.25">
      <c r="A528">
        <v>527</v>
      </c>
      <c r="B528">
        <f>IFERROR(VLOOKUP(A528,Progress!$A$2:$Q$2496,2,TRUE),0)</f>
        <v>-88.319084580394801</v>
      </c>
      <c r="C528">
        <f>IFERROR(VLOOKUP(A528,Progress!$A$2:$Q$2496,3,TRUE),0)</f>
        <v>41.828716685053799</v>
      </c>
      <c r="D528" t="str">
        <f>IFERROR(VLOOKUP(A528,Progress!$A$2:$Q$2496,5,TRUE),0)</f>
        <v>FPDKC</v>
      </c>
      <c r="E528" t="str">
        <f>IFERROR(VLOOKUP(A528,Progress!$A$2:$Q$2496,17,TRUE),0)</f>
        <v>Completed</v>
      </c>
      <c r="F528" s="2" t="str">
        <f>IFERROR(VLOOKUP(A528,Progress!$A$2:$Q$2496,4,TRUE),0)</f>
        <v xml:space="preserve"> Square Post</v>
      </c>
    </row>
    <row r="529" spans="1:6" x14ac:dyDescent="0.25">
      <c r="A529">
        <v>528</v>
      </c>
      <c r="B529">
        <f>IFERROR(VLOOKUP(A529,Progress!$A$2:$Q$2496,2,TRUE),0)</f>
        <v>-88.321816217000006</v>
      </c>
      <c r="C529">
        <f>IFERROR(VLOOKUP(A529,Progress!$A$2:$Q$2496,3,TRUE),0)</f>
        <v>41.826179951</v>
      </c>
      <c r="D529" t="str">
        <f>IFERROR(VLOOKUP(A529,Progress!$A$2:$Q$2496,5,TRUE),0)</f>
        <v>FPDKC</v>
      </c>
      <c r="E529" t="str">
        <f>IFERROR(VLOOKUP(A529,Progress!$A$2:$Q$2496,17,TRUE),0)</f>
        <v>Completed</v>
      </c>
      <c r="F529" s="2" t="str">
        <f>IFERROR(VLOOKUP(A529,Progress!$A$2:$Q$2496,4,TRUE),0)</f>
        <v xml:space="preserve"> Square Post</v>
      </c>
    </row>
    <row r="530" spans="1:6" x14ac:dyDescent="0.25">
      <c r="A530">
        <v>529</v>
      </c>
      <c r="B530">
        <f>IFERROR(VLOOKUP(A530,Progress!$A$2:$Q$2496,2,TRUE),0)</f>
        <v>-88.323698864999997</v>
      </c>
      <c r="C530">
        <f>IFERROR(VLOOKUP(A530,Progress!$A$2:$Q$2496,3,TRUE),0)</f>
        <v>41.823803286999997</v>
      </c>
      <c r="D530" t="str">
        <f>IFERROR(VLOOKUP(A530,Progress!$A$2:$Q$2496,5,TRUE),0)</f>
        <v>FPDKC</v>
      </c>
      <c r="E530" t="str">
        <f>IFERROR(VLOOKUP(A530,Progress!$A$2:$Q$2496,17,TRUE),0)</f>
        <v>Completed</v>
      </c>
      <c r="F530" s="2" t="str">
        <f>IFERROR(VLOOKUP(A530,Progress!$A$2:$Q$2496,4,TRUE),0)</f>
        <v xml:space="preserve"> Square Post</v>
      </c>
    </row>
    <row r="531" spans="1:6" x14ac:dyDescent="0.25">
      <c r="A531">
        <v>530</v>
      </c>
      <c r="B531">
        <f>IFERROR(VLOOKUP(A531,Progress!$A$2:$Q$2496,2,TRUE),0)</f>
        <v>-88.324752000000004</v>
      </c>
      <c r="C531">
        <f>IFERROR(VLOOKUP(A531,Progress!$A$2:$Q$2496,3,TRUE),0)</f>
        <v>41.821930999999999</v>
      </c>
      <c r="D531" t="str">
        <f>IFERROR(VLOOKUP(A531,Progress!$A$2:$Q$2496,5,TRUE),0)</f>
        <v>FPDKC</v>
      </c>
      <c r="E531" t="str">
        <f>IFERROR(VLOOKUP(A531,Progress!$A$2:$Q$2496,17,TRUE),0)</f>
        <v>Completed</v>
      </c>
      <c r="F531" s="2" t="str">
        <f>IFERROR(VLOOKUP(A531,Progress!$A$2:$Q$2496,4,TRUE),0)</f>
        <v>Bridge Post</v>
      </c>
    </row>
    <row r="532" spans="1:6" x14ac:dyDescent="0.25">
      <c r="A532">
        <v>531</v>
      </c>
      <c r="B532">
        <f>IFERROR(VLOOKUP(A532,Progress!$A$2:$Q$2496,2,TRUE),0)</f>
        <v>-88.324792000000002</v>
      </c>
      <c r="C532">
        <f>IFERROR(VLOOKUP(A532,Progress!$A$2:$Q$2496,3,TRUE),0)</f>
        <v>41.821793</v>
      </c>
      <c r="D532" t="str">
        <f>IFERROR(VLOOKUP(A532,Progress!$A$2:$Q$2496,5,TRUE),0)</f>
        <v>FPDKC</v>
      </c>
      <c r="E532" t="str">
        <f>IFERROR(VLOOKUP(A532,Progress!$A$2:$Q$2496,17,TRUE),0)</f>
        <v>Completed</v>
      </c>
      <c r="F532" s="2" t="str">
        <f>IFERROR(VLOOKUP(A532,Progress!$A$2:$Q$2496,4,TRUE),0)</f>
        <v>U Channel</v>
      </c>
    </row>
    <row r="533" spans="1:6" x14ac:dyDescent="0.25">
      <c r="A533">
        <v>532</v>
      </c>
      <c r="B533">
        <f>IFERROR(VLOOKUP(A533,Progress!$A$2:$Q$2496,2,TRUE),0)</f>
        <v>-88.326458000000002</v>
      </c>
      <c r="C533">
        <f>IFERROR(VLOOKUP(A533,Progress!$A$2:$Q$2496,3,TRUE),0)</f>
        <v>41.820602999999998</v>
      </c>
      <c r="D533" t="str">
        <f>IFERROR(VLOOKUP(A533,Progress!$A$2:$Q$2496,5,TRUE),0)</f>
        <v>FPDKC</v>
      </c>
      <c r="E533" t="str">
        <f>IFERROR(VLOOKUP(A533,Progress!$A$2:$Q$2496,17,TRUE),0)</f>
        <v>Completed</v>
      </c>
      <c r="F533" s="2" t="str">
        <f>IFERROR(VLOOKUP(A533,Progress!$A$2:$Q$2496,4,TRUE),0)</f>
        <v xml:space="preserve"> U Channel</v>
      </c>
    </row>
    <row r="534" spans="1:6" x14ac:dyDescent="0.25">
      <c r="A534">
        <v>533</v>
      </c>
      <c r="B534">
        <f>IFERROR(VLOOKUP(A534,Progress!$A$2:$Q$2496,2,TRUE),0)</f>
        <v>-88.326318000000001</v>
      </c>
      <c r="C534">
        <f>IFERROR(VLOOKUP(A534,Progress!$A$2:$Q$2496,3,TRUE),0)</f>
        <v>41.818390999999998</v>
      </c>
      <c r="D534" t="str">
        <f>IFERROR(VLOOKUP(A534,Progress!$A$2:$Q$2496,5,TRUE),0)</f>
        <v>FPDKC</v>
      </c>
      <c r="E534" t="str">
        <f>IFERROR(VLOOKUP(A534,Progress!$A$2:$Q$2496,17,TRUE),0)</f>
        <v>Completed</v>
      </c>
      <c r="F534" s="2" t="str">
        <f>IFERROR(VLOOKUP(A534,Progress!$A$2:$Q$2496,4,TRUE),0)</f>
        <v>U Channel</v>
      </c>
    </row>
    <row r="535" spans="1:6" x14ac:dyDescent="0.25">
      <c r="A535">
        <v>534</v>
      </c>
      <c r="B535">
        <f>IFERROR(VLOOKUP(A535,Progress!$A$2:$Q$2496,2,TRUE),0)</f>
        <v>-88.326402000000002</v>
      </c>
      <c r="C535">
        <f>IFERROR(VLOOKUP(A535,Progress!$A$2:$Q$2496,3,TRUE),0)</f>
        <v>41.818322999999999</v>
      </c>
      <c r="D535" t="str">
        <f>IFERROR(VLOOKUP(A535,Progress!$A$2:$Q$2496,5,TRUE),0)</f>
        <v>FVPD</v>
      </c>
      <c r="E535" t="str">
        <f>IFERROR(VLOOKUP(A535,Progress!$A$2:$Q$2496,17,TRUE),0)</f>
        <v>Somewhat Complete</v>
      </c>
      <c r="F535" s="2" t="str">
        <f>IFERROR(VLOOKUP(A535,Progress!$A$2:$Q$2496,4,TRUE),0)</f>
        <v>U Channel</v>
      </c>
    </row>
    <row r="536" spans="1:6" x14ac:dyDescent="0.25">
      <c r="A536">
        <v>535</v>
      </c>
      <c r="B536">
        <f>IFERROR(VLOOKUP(A536,Progress!$A$2:$Q$2496,2,TRUE),0)</f>
        <v>-88.326486000000003</v>
      </c>
      <c r="C536">
        <f>IFERROR(VLOOKUP(A536,Progress!$A$2:$Q$2496,3,TRUE),0)</f>
        <v>41.812624999999997</v>
      </c>
      <c r="D536" t="str">
        <f>IFERROR(VLOOKUP(A536,Progress!$A$2:$Q$2496,5,TRUE),0)</f>
        <v>FVPD</v>
      </c>
      <c r="E536" t="str">
        <f>IFERROR(VLOOKUP(A536,Progress!$A$2:$Q$2496,17,TRUE),0)</f>
        <v>Somewhat Complete</v>
      </c>
      <c r="F536" s="2" t="str">
        <f>IFERROR(VLOOKUP(A536,Progress!$A$2:$Q$2496,4,TRUE),0)</f>
        <v>Wood Post</v>
      </c>
    </row>
    <row r="537" spans="1:6" x14ac:dyDescent="0.25">
      <c r="A537">
        <v>536</v>
      </c>
      <c r="B537">
        <f>IFERROR(VLOOKUP(A537,Progress!$A$2:$Q$2496,2,TRUE),0)</f>
        <v>-88.326410999999993</v>
      </c>
      <c r="C537">
        <f>IFERROR(VLOOKUP(A537,Progress!$A$2:$Q$2496,3,TRUE),0)</f>
        <v>41.812578000000002</v>
      </c>
      <c r="D537" t="str">
        <f>IFERROR(VLOOKUP(A537,Progress!$A$2:$Q$2496,5,TRUE),0)</f>
        <v>FVPD</v>
      </c>
      <c r="E537" t="str">
        <f>IFERROR(VLOOKUP(A537,Progress!$A$2:$Q$2496,17,TRUE),0)</f>
        <v>Somewhat Complete</v>
      </c>
      <c r="F537" s="2" t="str">
        <f>IFERROR(VLOOKUP(A537,Progress!$A$2:$Q$2496,4,TRUE),0)</f>
        <v>Wood Post</v>
      </c>
    </row>
    <row r="538" spans="1:6" x14ac:dyDescent="0.25">
      <c r="A538">
        <v>537</v>
      </c>
      <c r="B538">
        <f>IFERROR(VLOOKUP(A538,Progress!$A$2:$Q$2496,2,TRUE),0)</f>
        <v>-88.326423000000005</v>
      </c>
      <c r="C538">
        <f>IFERROR(VLOOKUP(A538,Progress!$A$2:$Q$2496,3,TRUE),0)</f>
        <v>41.812443999999999</v>
      </c>
      <c r="D538" t="str">
        <f>IFERROR(VLOOKUP(A538,Progress!$A$2:$Q$2496,5,TRUE),0)</f>
        <v>FVPD</v>
      </c>
      <c r="E538" t="str">
        <f>IFERROR(VLOOKUP(A538,Progress!$A$2:$Q$2496,17,TRUE),0)</f>
        <v>Completed</v>
      </c>
      <c r="F538" s="2" t="str">
        <f>IFERROR(VLOOKUP(A538,Progress!$A$2:$Q$2496,4,TRUE),0)</f>
        <v>Bridge Post</v>
      </c>
    </row>
    <row r="539" spans="1:6" x14ac:dyDescent="0.25">
      <c r="A539">
        <v>538</v>
      </c>
      <c r="B539">
        <f>IFERROR(VLOOKUP(A539,Progress!$A$2:$Q$2496,2,TRUE),0)</f>
        <v>-88.326379091000007</v>
      </c>
      <c r="C539">
        <f>IFERROR(VLOOKUP(A539,Progress!$A$2:$Q$2496,3,TRUE),0)</f>
        <v>41.812055358000002</v>
      </c>
      <c r="D539" t="str">
        <f>IFERROR(VLOOKUP(A539,Progress!$A$2:$Q$2496,5,TRUE),0)</f>
        <v>FVPD</v>
      </c>
      <c r="E539" t="str">
        <f>IFERROR(VLOOKUP(A539,Progress!$A$2:$Q$2496,17,TRUE),0)</f>
        <v>Incomplete</v>
      </c>
      <c r="F539" s="2" t="str">
        <f>IFERROR(VLOOKUP(A539,Progress!$A$2:$Q$2496,4,TRUE),0)</f>
        <v xml:space="preserve"> U Channel</v>
      </c>
    </row>
    <row r="540" spans="1:6" x14ac:dyDescent="0.25">
      <c r="A540">
        <v>539</v>
      </c>
      <c r="B540">
        <f>IFERROR(VLOOKUP(A540,Progress!$A$2:$Q$2496,2,TRUE),0)</f>
        <v>-88.325469999999996</v>
      </c>
      <c r="C540">
        <f>IFERROR(VLOOKUP(A540,Progress!$A$2:$Q$2496,3,TRUE),0)</f>
        <v>41.807456000000002</v>
      </c>
      <c r="D540" t="str">
        <f>IFERROR(VLOOKUP(A540,Progress!$A$2:$Q$2496,5,TRUE),0)</f>
        <v>FVPD</v>
      </c>
      <c r="E540" t="str">
        <f>IFERROR(VLOOKUP(A540,Progress!$A$2:$Q$2496,17,TRUE),0)</f>
        <v>Completed</v>
      </c>
      <c r="F540" s="2" t="str">
        <f>IFERROR(VLOOKUP(A540,Progress!$A$2:$Q$2496,4,TRUE),0)</f>
        <v>Wood Post</v>
      </c>
    </row>
    <row r="541" spans="1:6" x14ac:dyDescent="0.25">
      <c r="A541">
        <v>540</v>
      </c>
      <c r="B541">
        <f>IFERROR(VLOOKUP(A541,Progress!$A$2:$Q$2496,2,TRUE),0)</f>
        <v>-88.324764999999999</v>
      </c>
      <c r="C541">
        <f>IFERROR(VLOOKUP(A541,Progress!$A$2:$Q$2496,3,TRUE),0)</f>
        <v>41.805670999999997</v>
      </c>
      <c r="D541" t="str">
        <f>IFERROR(VLOOKUP(A541,Progress!$A$2:$Q$2496,5,TRUE),0)</f>
        <v>FVPD</v>
      </c>
      <c r="E541" t="str">
        <f>IFERROR(VLOOKUP(A541,Progress!$A$2:$Q$2496,17,TRUE),0)</f>
        <v>Completed</v>
      </c>
      <c r="F541" s="2" t="str">
        <f>IFERROR(VLOOKUP(A541,Progress!$A$2:$Q$2496,4,TRUE),0)</f>
        <v>Wood Post</v>
      </c>
    </row>
    <row r="542" spans="1:6" x14ac:dyDescent="0.25">
      <c r="A542">
        <v>541</v>
      </c>
      <c r="B542">
        <f>IFERROR(VLOOKUP(A542,Progress!$A$2:$Q$2496,2,TRUE),0)</f>
        <v>-88.324859000000004</v>
      </c>
      <c r="C542">
        <f>IFERROR(VLOOKUP(A542,Progress!$A$2:$Q$2496,3,TRUE),0)</f>
        <v>41.805447999999998</v>
      </c>
      <c r="D542" t="str">
        <f>IFERROR(VLOOKUP(A542,Progress!$A$2:$Q$2496,5,TRUE),0)</f>
        <v>FVPD</v>
      </c>
      <c r="E542" t="str">
        <f>IFERROR(VLOOKUP(A542,Progress!$A$2:$Q$2496,17,TRUE),0)</f>
        <v>Incomplete</v>
      </c>
      <c r="F542" s="2" t="str">
        <f>IFERROR(VLOOKUP(A542,Progress!$A$2:$Q$2496,4,TRUE),0)</f>
        <v>U Channel</v>
      </c>
    </row>
    <row r="543" spans="1:6" x14ac:dyDescent="0.25">
      <c r="A543">
        <v>542</v>
      </c>
      <c r="B543">
        <f>IFERROR(VLOOKUP(A543,Progress!$A$2:$Q$2496,2,TRUE),0)</f>
        <v>-88.324513999999994</v>
      </c>
      <c r="C543">
        <f>IFERROR(VLOOKUP(A543,Progress!$A$2:$Q$2496,3,TRUE),0)</f>
        <v>41.803531999999997</v>
      </c>
      <c r="D543" t="str">
        <f>IFERROR(VLOOKUP(A543,Progress!$A$2:$Q$2496,5,TRUE),0)</f>
        <v>FVPD</v>
      </c>
      <c r="E543" t="str">
        <f>IFERROR(VLOOKUP(A543,Progress!$A$2:$Q$2496,17,TRUE),0)</f>
        <v>Completed</v>
      </c>
      <c r="F543" s="2" t="str">
        <f>IFERROR(VLOOKUP(A543,Progress!$A$2:$Q$2496,4,TRUE),0)</f>
        <v>Bridge Post</v>
      </c>
    </row>
    <row r="544" spans="1:6" x14ac:dyDescent="0.25">
      <c r="A544">
        <v>543</v>
      </c>
      <c r="B544">
        <f>IFERROR(VLOOKUP(A544,Progress!$A$2:$Q$2496,2,TRUE),0)</f>
        <v>-88.324522691652902</v>
      </c>
      <c r="C544">
        <f>IFERROR(VLOOKUP(A544,Progress!$A$2:$Q$2496,3,TRUE),0)</f>
        <v>41.8035088345286</v>
      </c>
      <c r="D544" t="str">
        <f>IFERROR(VLOOKUP(A544,Progress!$A$2:$Q$2496,5,TRUE),0)</f>
        <v>FVPD</v>
      </c>
      <c r="E544" t="str">
        <f>IFERROR(VLOOKUP(A544,Progress!$A$2:$Q$2496,17,TRUE),0)</f>
        <v>Incomplete</v>
      </c>
      <c r="F544" s="2" t="str">
        <f>IFERROR(VLOOKUP(A544,Progress!$A$2:$Q$2496,4,TRUE),0)</f>
        <v>U Channel
Move</v>
      </c>
    </row>
    <row r="545" spans="1:6" x14ac:dyDescent="0.25">
      <c r="A545">
        <v>544</v>
      </c>
      <c r="B545">
        <f>IFERROR(VLOOKUP(A545,Progress!$A$2:$Q$2496,2,TRUE),0)</f>
        <v>-88.323104000000001</v>
      </c>
      <c r="C545">
        <f>IFERROR(VLOOKUP(A545,Progress!$A$2:$Q$2496,3,TRUE),0)</f>
        <v>41.799289000000002</v>
      </c>
      <c r="D545" t="str">
        <f>IFERROR(VLOOKUP(A545,Progress!$A$2:$Q$2496,5,TRUE),0)</f>
        <v>FVPD</v>
      </c>
      <c r="E545" t="str">
        <f>IFERROR(VLOOKUP(A545,Progress!$A$2:$Q$2496,17,TRUE),0)</f>
        <v>Completed</v>
      </c>
      <c r="F545" s="2" t="str">
        <f>IFERROR(VLOOKUP(A545,Progress!$A$2:$Q$2496,4,TRUE),0)</f>
        <v>Bridge Post</v>
      </c>
    </row>
    <row r="546" spans="1:6" x14ac:dyDescent="0.25">
      <c r="A546">
        <v>545</v>
      </c>
      <c r="B546">
        <f>IFERROR(VLOOKUP(A546,Progress!$A$2:$Q$2496,2,TRUE),0)</f>
        <v>-88.322579688999994</v>
      </c>
      <c r="C546">
        <f>IFERROR(VLOOKUP(A546,Progress!$A$2:$Q$2496,3,TRUE),0)</f>
        <v>41.797999177999998</v>
      </c>
      <c r="D546" t="str">
        <f>IFERROR(VLOOKUP(A546,Progress!$A$2:$Q$2496,5,TRUE),0)</f>
        <v>FVPD</v>
      </c>
      <c r="E546" t="str">
        <f>IFERROR(VLOOKUP(A546,Progress!$A$2:$Q$2496,17,TRUE),0)</f>
        <v>Incomplete</v>
      </c>
      <c r="F546" s="2" t="str">
        <f>IFERROR(VLOOKUP(A546,Progress!$A$2:$Q$2496,4,TRUE),0)</f>
        <v xml:space="preserve"> U Channel</v>
      </c>
    </row>
    <row r="547" spans="1:6" x14ac:dyDescent="0.25">
      <c r="A547">
        <v>546</v>
      </c>
      <c r="B547">
        <f>IFERROR(VLOOKUP(A547,Progress!$A$2:$Q$2496,2,TRUE),0)</f>
        <v>-88.322205999999994</v>
      </c>
      <c r="C547">
        <f>IFERROR(VLOOKUP(A547,Progress!$A$2:$Q$2496,3,TRUE),0)</f>
        <v>41.79712</v>
      </c>
      <c r="D547" t="str">
        <f>IFERROR(VLOOKUP(A547,Progress!$A$2:$Q$2496,5,TRUE),0)</f>
        <v>FVPD</v>
      </c>
      <c r="E547" t="str">
        <f>IFERROR(VLOOKUP(A547,Progress!$A$2:$Q$2496,17,TRUE),0)</f>
        <v>Incomplete</v>
      </c>
      <c r="F547" s="2" t="str">
        <f>IFERROR(VLOOKUP(A547,Progress!$A$2:$Q$2496,4,TRUE),0)</f>
        <v>Wood Post</v>
      </c>
    </row>
    <row r="548" spans="1:6" x14ac:dyDescent="0.25">
      <c r="A548">
        <v>547</v>
      </c>
      <c r="B548">
        <f>IFERROR(VLOOKUP(A548,Progress!$A$2:$Q$2496,2,TRUE),0)</f>
        <v>-88.322154999999995</v>
      </c>
      <c r="C548">
        <f>IFERROR(VLOOKUP(A548,Progress!$A$2:$Q$2496,3,TRUE),0)</f>
        <v>41.797130000000003</v>
      </c>
      <c r="D548" t="str">
        <f>IFERROR(VLOOKUP(A548,Progress!$A$2:$Q$2496,5,TRUE),0)</f>
        <v>FVPD</v>
      </c>
      <c r="E548" t="str">
        <f>IFERROR(VLOOKUP(A548,Progress!$A$2:$Q$2496,17,TRUE),0)</f>
        <v>Somewhat Complete</v>
      </c>
      <c r="F548" s="2" t="str">
        <f>IFERROR(VLOOKUP(A548,Progress!$A$2:$Q$2496,4,TRUE),0)</f>
        <v xml:space="preserve"> Wood Post</v>
      </c>
    </row>
    <row r="549" spans="1:6" x14ac:dyDescent="0.25">
      <c r="A549">
        <v>548</v>
      </c>
      <c r="B549">
        <f>IFERROR(VLOOKUP(A549,Progress!$A$2:$Q$2496,2,TRUE),0)</f>
        <v>-88.322112000000004</v>
      </c>
      <c r="C549">
        <f>IFERROR(VLOOKUP(A549,Progress!$A$2:$Q$2496,3,TRUE),0)</f>
        <v>41.797027</v>
      </c>
      <c r="D549" t="str">
        <f>IFERROR(VLOOKUP(A549,Progress!$A$2:$Q$2496,5,TRUE),0)</f>
        <v>FVPD</v>
      </c>
      <c r="E549" t="str">
        <f>IFERROR(VLOOKUP(A549,Progress!$A$2:$Q$2496,17,TRUE),0)</f>
        <v>Incomplete</v>
      </c>
      <c r="F549" s="2" t="str">
        <f>IFERROR(VLOOKUP(A549,Progress!$A$2:$Q$2496,4,TRUE),0)</f>
        <v>Wood Post</v>
      </c>
    </row>
    <row r="550" spans="1:6" x14ac:dyDescent="0.25">
      <c r="A550">
        <v>549</v>
      </c>
      <c r="B550">
        <f>IFERROR(VLOOKUP(A550,Progress!$A$2:$Q$2496,2,TRUE),0)</f>
        <v>-88.322163000000003</v>
      </c>
      <c r="C550">
        <f>IFERROR(VLOOKUP(A550,Progress!$A$2:$Q$2496,3,TRUE),0)</f>
        <v>41.797016999999997</v>
      </c>
      <c r="D550" t="str">
        <f>IFERROR(VLOOKUP(A550,Progress!$A$2:$Q$2496,5,TRUE),0)</f>
        <v>FVPD</v>
      </c>
      <c r="E550" t="str">
        <f>IFERROR(VLOOKUP(A550,Progress!$A$2:$Q$2496,17,TRUE),0)</f>
        <v>Incomplete</v>
      </c>
      <c r="F550" s="2" t="str">
        <f>IFERROR(VLOOKUP(A550,Progress!$A$2:$Q$2496,4,TRUE),0)</f>
        <v xml:space="preserve"> Wood Post</v>
      </c>
    </row>
    <row r="551" spans="1:6" x14ac:dyDescent="0.25">
      <c r="A551">
        <v>550</v>
      </c>
      <c r="B551">
        <f>IFERROR(VLOOKUP(A551,Progress!$A$2:$Q$2496,2,TRUE),0)</f>
        <v>-88.322153</v>
      </c>
      <c r="C551">
        <f>IFERROR(VLOOKUP(A551,Progress!$A$2:$Q$2496,3,TRUE),0)</f>
        <v>41.796987999999999</v>
      </c>
      <c r="D551" t="str">
        <f>IFERROR(VLOOKUP(A551,Progress!$A$2:$Q$2496,5,TRUE),0)</f>
        <v>FVPD</v>
      </c>
      <c r="E551" t="str">
        <f>IFERROR(VLOOKUP(A551,Progress!$A$2:$Q$2496,17,TRUE),0)</f>
        <v>Incomplete</v>
      </c>
      <c r="F551" s="2" t="str">
        <f>IFERROR(VLOOKUP(A551,Progress!$A$2:$Q$2496,4,TRUE),0)</f>
        <v xml:space="preserve"> U Channel</v>
      </c>
    </row>
    <row r="552" spans="1:6" x14ac:dyDescent="0.25">
      <c r="A552">
        <v>551</v>
      </c>
      <c r="B552">
        <f>IFERROR(VLOOKUP(A552,Progress!$A$2:$Q$2496,2,TRUE),0)</f>
        <v>-88.321898443999999</v>
      </c>
      <c r="C552">
        <f>IFERROR(VLOOKUP(A552,Progress!$A$2:$Q$2496,3,TRUE),0)</f>
        <v>41.796300946000002</v>
      </c>
      <c r="D552" t="str">
        <f>IFERROR(VLOOKUP(A552,Progress!$A$2:$Q$2496,5,TRUE),0)</f>
        <v>FVPD</v>
      </c>
      <c r="E552" t="str">
        <f>IFERROR(VLOOKUP(A552,Progress!$A$2:$Q$2496,17,TRUE),0)</f>
        <v>Incomplete</v>
      </c>
      <c r="F552" s="2" t="str">
        <f>IFERROR(VLOOKUP(A552,Progress!$A$2:$Q$2496,4,TRUE),0)</f>
        <v xml:space="preserve"> U Channel</v>
      </c>
    </row>
    <row r="553" spans="1:6" x14ac:dyDescent="0.25">
      <c r="A553">
        <v>552</v>
      </c>
      <c r="B553">
        <f>IFERROR(VLOOKUP(A553,Progress!$A$2:$Q$2496,2,TRUE),0)</f>
        <v>-88.321643850000001</v>
      </c>
      <c r="C553">
        <f>IFERROR(VLOOKUP(A553,Progress!$A$2:$Q$2496,3,TRUE),0)</f>
        <v>41.795849253</v>
      </c>
      <c r="D553" t="str">
        <f>IFERROR(VLOOKUP(A553,Progress!$A$2:$Q$2496,5,TRUE),0)</f>
        <v>FVPD</v>
      </c>
      <c r="E553" t="str">
        <f>IFERROR(VLOOKUP(A553,Progress!$A$2:$Q$2496,17,TRUE),0)</f>
        <v>Incomplete</v>
      </c>
      <c r="F553" s="2" t="str">
        <f>IFERROR(VLOOKUP(A553,Progress!$A$2:$Q$2496,4,TRUE),0)</f>
        <v xml:space="preserve"> U Channel</v>
      </c>
    </row>
    <row r="554" spans="1:6" x14ac:dyDescent="0.25">
      <c r="A554">
        <v>553</v>
      </c>
      <c r="B554">
        <f>IFERROR(VLOOKUP(A554,Progress!$A$2:$Q$2496,2,TRUE),0)</f>
        <v>-88.320400402000004</v>
      </c>
      <c r="C554">
        <f>IFERROR(VLOOKUP(A554,Progress!$A$2:$Q$2496,3,TRUE),0)</f>
        <v>41.792897015999998</v>
      </c>
      <c r="D554" t="str">
        <f>IFERROR(VLOOKUP(A554,Progress!$A$2:$Q$2496,5,TRUE),0)</f>
        <v>FVPD</v>
      </c>
      <c r="E554" t="str">
        <f>IFERROR(VLOOKUP(A554,Progress!$A$2:$Q$2496,17,TRUE),0)</f>
        <v>Incomplete</v>
      </c>
      <c r="F554" s="2" t="str">
        <f>IFERROR(VLOOKUP(A554,Progress!$A$2:$Q$2496,4,TRUE),0)</f>
        <v xml:space="preserve"> U Channel</v>
      </c>
    </row>
    <row r="555" spans="1:6" x14ac:dyDescent="0.25">
      <c r="A555">
        <v>554</v>
      </c>
      <c r="B555">
        <f>IFERROR(VLOOKUP(A555,Progress!$A$2:$Q$2496,2,TRUE),0)</f>
        <v>-88.319429677000002</v>
      </c>
      <c r="C555">
        <f>IFERROR(VLOOKUP(A555,Progress!$A$2:$Q$2496,3,TRUE),0)</f>
        <v>41.790614267000002</v>
      </c>
      <c r="D555" t="str">
        <f>IFERROR(VLOOKUP(A555,Progress!$A$2:$Q$2496,5,TRUE),0)</f>
        <v>FVPD</v>
      </c>
      <c r="E555" t="str">
        <f>IFERROR(VLOOKUP(A555,Progress!$A$2:$Q$2496,17,TRUE),0)</f>
        <v>Incomplete</v>
      </c>
      <c r="F555" s="2" t="str">
        <f>IFERROR(VLOOKUP(A555,Progress!$A$2:$Q$2496,4,TRUE),0)</f>
        <v xml:space="preserve"> U Channel</v>
      </c>
    </row>
    <row r="556" spans="1:6" x14ac:dyDescent="0.25">
      <c r="A556">
        <v>555</v>
      </c>
      <c r="B556">
        <f>IFERROR(VLOOKUP(A556,Progress!$A$2:$Q$2496,2,TRUE),0)</f>
        <v>-88.318584017000006</v>
      </c>
      <c r="C556">
        <f>IFERROR(VLOOKUP(A556,Progress!$A$2:$Q$2496,3,TRUE),0)</f>
        <v>41.789034755000003</v>
      </c>
      <c r="D556" t="str">
        <f>IFERROR(VLOOKUP(A556,Progress!$A$2:$Q$2496,5,TRUE),0)</f>
        <v>FVPD</v>
      </c>
      <c r="E556" t="str">
        <f>IFERROR(VLOOKUP(A556,Progress!$A$2:$Q$2496,17,TRUE),0)</f>
        <v>Incomplete</v>
      </c>
      <c r="F556" s="2" t="str">
        <f>IFERROR(VLOOKUP(A556,Progress!$A$2:$Q$2496,4,TRUE),0)</f>
        <v xml:space="preserve"> U Channel</v>
      </c>
    </row>
    <row r="557" spans="1:6" x14ac:dyDescent="0.25">
      <c r="A557">
        <v>556</v>
      </c>
      <c r="B557">
        <f>IFERROR(VLOOKUP(A557,Progress!$A$2:$Q$2496,2,TRUE),0)</f>
        <v>-88.318260679999995</v>
      </c>
      <c r="C557">
        <f>IFERROR(VLOOKUP(A557,Progress!$A$2:$Q$2496,3,TRUE),0)</f>
        <v>41.788876028200001</v>
      </c>
      <c r="D557" t="str">
        <f>IFERROR(VLOOKUP(A557,Progress!$A$2:$Q$2496,5,TRUE),0)</f>
        <v>FVPD</v>
      </c>
      <c r="E557" t="str">
        <f>IFERROR(VLOOKUP(A557,Progress!$A$2:$Q$2496,17,TRUE),0)</f>
        <v>Incomplete</v>
      </c>
      <c r="F557" s="2" t="str">
        <f>IFERROR(VLOOKUP(A557,Progress!$A$2:$Q$2496,4,TRUE),0)</f>
        <v xml:space="preserve"> U Channel</v>
      </c>
    </row>
    <row r="558" spans="1:6" x14ac:dyDescent="0.25">
      <c r="A558">
        <v>557</v>
      </c>
      <c r="B558">
        <f>IFERROR(VLOOKUP(A558,Progress!$A$2:$Q$2496,2,TRUE),0)</f>
        <v>-88.318275999999997</v>
      </c>
      <c r="C558">
        <f>IFERROR(VLOOKUP(A558,Progress!$A$2:$Q$2496,3,TRUE),0)</f>
        <v>41.788584</v>
      </c>
      <c r="D558" t="str">
        <f>IFERROR(VLOOKUP(A558,Progress!$A$2:$Q$2496,5,TRUE),0)</f>
        <v>FVPD</v>
      </c>
      <c r="E558" t="str">
        <f>IFERROR(VLOOKUP(A558,Progress!$A$2:$Q$2496,17,TRUE),0)</f>
        <v>Completed</v>
      </c>
      <c r="F558" s="2" t="str">
        <f>IFERROR(VLOOKUP(A558,Progress!$A$2:$Q$2496,4,TRUE),0)</f>
        <v>Bridge Post</v>
      </c>
    </row>
    <row r="559" spans="1:6" x14ac:dyDescent="0.25">
      <c r="A559">
        <v>558</v>
      </c>
      <c r="B559">
        <f>IFERROR(VLOOKUP(A559,Progress!$A$2:$Q$2496,2,TRUE),0)</f>
        <v>-88.318374426999995</v>
      </c>
      <c r="C559">
        <f>IFERROR(VLOOKUP(A559,Progress!$A$2:$Q$2496,3,TRUE),0)</f>
        <v>41.788126648000002</v>
      </c>
      <c r="D559" t="str">
        <f>IFERROR(VLOOKUP(A559,Progress!$A$2:$Q$2496,5,TRUE),0)</f>
        <v>FVPD</v>
      </c>
      <c r="E559" t="str">
        <f>IFERROR(VLOOKUP(A559,Progress!$A$2:$Q$2496,17,TRUE),0)</f>
        <v>Incomplete</v>
      </c>
      <c r="F559" s="2" t="str">
        <f>IFERROR(VLOOKUP(A559,Progress!$A$2:$Q$2496,4,TRUE),0)</f>
        <v xml:space="preserve"> U Channel</v>
      </c>
    </row>
    <row r="560" spans="1:6" x14ac:dyDescent="0.25">
      <c r="A560">
        <v>559</v>
      </c>
      <c r="B560">
        <f>IFERROR(VLOOKUP(A560,Progress!$A$2:$Q$2496,2,TRUE),0)</f>
        <v>-88.318740100773496</v>
      </c>
      <c r="C560">
        <f>IFERROR(VLOOKUP(A560,Progress!$A$2:$Q$2496,3,TRUE),0)</f>
        <v>41.788732789610599</v>
      </c>
      <c r="D560" t="str">
        <f>IFERROR(VLOOKUP(A560,Progress!$A$2:$Q$2496,5,TRUE),0)</f>
        <v>Aurora</v>
      </c>
      <c r="E560" t="str">
        <f>IFERROR(VLOOKUP(A560,Progress!$A$2:$Q$2496,17,TRUE),0)</f>
        <v>Incomplete</v>
      </c>
      <c r="F560" s="2" t="str">
        <f>IFERROR(VLOOKUP(A560,Progress!$A$2:$Q$2496,4,TRUE),0)</f>
        <v>Light Pole</v>
      </c>
    </row>
    <row r="561" spans="1:6" x14ac:dyDescent="0.25">
      <c r="A561">
        <v>560</v>
      </c>
      <c r="B561">
        <f>IFERROR(VLOOKUP(A561,Progress!$A$2:$Q$2496,2,TRUE),0)</f>
        <v>-88.316517934999993</v>
      </c>
      <c r="C561">
        <f>IFERROR(VLOOKUP(A561,Progress!$A$2:$Q$2496,3,TRUE),0)</f>
        <v>41.784405821</v>
      </c>
      <c r="D561" t="str">
        <f>IFERROR(VLOOKUP(A561,Progress!$A$2:$Q$2496,5,TRUE),0)</f>
        <v>FVPD</v>
      </c>
      <c r="E561" t="str">
        <f>IFERROR(VLOOKUP(A561,Progress!$A$2:$Q$2496,17,TRUE),0)</f>
        <v>Incomplete</v>
      </c>
      <c r="F561" s="2" t="str">
        <f>IFERROR(VLOOKUP(A561,Progress!$A$2:$Q$2496,4,TRUE),0)</f>
        <v xml:space="preserve"> U Channel</v>
      </c>
    </row>
    <row r="562" spans="1:6" x14ac:dyDescent="0.25">
      <c r="A562">
        <v>561</v>
      </c>
      <c r="B562">
        <f>IFERROR(VLOOKUP(A562,Progress!$A$2:$Q$2496,2,TRUE),0)</f>
        <v>-88.315045495999996</v>
      </c>
      <c r="C562">
        <f>IFERROR(VLOOKUP(A562,Progress!$A$2:$Q$2496,3,TRUE),0)</f>
        <v>41.782192498999997</v>
      </c>
      <c r="D562" t="str">
        <f>IFERROR(VLOOKUP(A562,Progress!$A$2:$Q$2496,5,TRUE),0)</f>
        <v>FVPD</v>
      </c>
      <c r="E562" t="str">
        <f>IFERROR(VLOOKUP(A562,Progress!$A$2:$Q$2496,17,TRUE),0)</f>
        <v>Incomplete</v>
      </c>
      <c r="F562" s="2" t="str">
        <f>IFERROR(VLOOKUP(A562,Progress!$A$2:$Q$2496,4,TRUE),0)</f>
        <v xml:space="preserve"> U Channel</v>
      </c>
    </row>
    <row r="563" spans="1:6" x14ac:dyDescent="0.25">
      <c r="A563">
        <v>562</v>
      </c>
      <c r="B563">
        <f>IFERROR(VLOOKUP(A563,Progress!$A$2:$Q$2496,2,TRUE),0)</f>
        <v>-88.314857447999998</v>
      </c>
      <c r="C563">
        <f>IFERROR(VLOOKUP(A563,Progress!$A$2:$Q$2496,3,TRUE),0)</f>
        <v>41.782009514999999</v>
      </c>
      <c r="D563" t="str">
        <f>IFERROR(VLOOKUP(A563,Progress!$A$2:$Q$2496,5,TRUE),0)</f>
        <v>FVPD</v>
      </c>
      <c r="E563" t="str">
        <f>IFERROR(VLOOKUP(A563,Progress!$A$2:$Q$2496,17,TRUE),0)</f>
        <v>Incomplete</v>
      </c>
      <c r="F563" s="2" t="str">
        <f>IFERROR(VLOOKUP(A563,Progress!$A$2:$Q$2496,4,TRUE),0)</f>
        <v xml:space="preserve"> U Channel</v>
      </c>
    </row>
    <row r="564" spans="1:6" x14ac:dyDescent="0.25">
      <c r="A564">
        <v>563</v>
      </c>
      <c r="B564">
        <f>IFERROR(VLOOKUP(A564,Progress!$A$2:$Q$2496,2,TRUE),0)</f>
        <v>-88.314820867999899</v>
      </c>
      <c r="C564">
        <f>IFERROR(VLOOKUP(A564,Progress!$A$2:$Q$2496,3,TRUE),0)</f>
        <v>41.781936137000102</v>
      </c>
      <c r="D564" t="str">
        <f>IFERROR(VLOOKUP(A564,Progress!$A$2:$Q$2496,5,TRUE),0)</f>
        <v>FVPD</v>
      </c>
      <c r="E564" t="str">
        <f>IFERROR(VLOOKUP(A564,Progress!$A$2:$Q$2496,17,TRUE),0)</f>
        <v>Incomplete</v>
      </c>
      <c r="F564" s="2" t="str">
        <f>IFERROR(VLOOKUP(A564,Progress!$A$2:$Q$2496,4,TRUE),0)</f>
        <v xml:space="preserve"> U Channel</v>
      </c>
    </row>
    <row r="565" spans="1:6" x14ac:dyDescent="0.25">
      <c r="A565">
        <v>564</v>
      </c>
      <c r="B565">
        <f>IFERROR(VLOOKUP(A565,Progress!$A$2:$Q$2496,2,TRUE),0)</f>
        <v>-88.314131403999994</v>
      </c>
      <c r="C565">
        <f>IFERROR(VLOOKUP(A565,Progress!$A$2:$Q$2496,3,TRUE),0)</f>
        <v>41.780563325000003</v>
      </c>
      <c r="D565" t="str">
        <f>IFERROR(VLOOKUP(A565,Progress!$A$2:$Q$2496,5,TRUE),0)</f>
        <v>FVPD</v>
      </c>
      <c r="E565" t="str">
        <f>IFERROR(VLOOKUP(A565,Progress!$A$2:$Q$2496,17,TRUE),0)</f>
        <v>Completed</v>
      </c>
      <c r="F565" s="2" t="str">
        <f>IFERROR(VLOOKUP(A565,Progress!$A$2:$Q$2496,4,TRUE),0)</f>
        <v xml:space="preserve"> U Channel</v>
      </c>
    </row>
    <row r="566" spans="1:6" x14ac:dyDescent="0.25">
      <c r="A566">
        <v>565</v>
      </c>
      <c r="B566">
        <f>IFERROR(VLOOKUP(A566,Progress!$A$2:$Q$2496,2,TRUE),0)</f>
        <v>-88.310847999999993</v>
      </c>
      <c r="C566">
        <f>IFERROR(VLOOKUP(A566,Progress!$A$2:$Q$2496,3,TRUE),0)</f>
        <v>41.771526999999999</v>
      </c>
      <c r="D566" t="str">
        <f>IFERROR(VLOOKUP(A566,Progress!$A$2:$Q$2496,5,TRUE),0)</f>
        <v>FVPD</v>
      </c>
      <c r="E566" t="str">
        <f>IFERROR(VLOOKUP(A566,Progress!$A$2:$Q$2496,17,TRUE),0)</f>
        <v>Incomplete</v>
      </c>
      <c r="F566" s="2" t="str">
        <f>IFERROR(VLOOKUP(A566,Progress!$A$2:$Q$2496,4,TRUE),0)</f>
        <v>Wood Post</v>
      </c>
    </row>
    <row r="567" spans="1:6" x14ac:dyDescent="0.25">
      <c r="A567">
        <v>566</v>
      </c>
      <c r="B567">
        <f>IFERROR(VLOOKUP(A567,Progress!$A$2:$Q$2496,2,TRUE),0)</f>
        <v>-88.310973000000004</v>
      </c>
      <c r="C567">
        <f>IFERROR(VLOOKUP(A567,Progress!$A$2:$Q$2496,3,TRUE),0)</f>
        <v>41.770995999999997</v>
      </c>
      <c r="D567" t="str">
        <f>IFERROR(VLOOKUP(A567,Progress!$A$2:$Q$2496,5,TRUE),0)</f>
        <v>FVPD</v>
      </c>
      <c r="E567" t="str">
        <f>IFERROR(VLOOKUP(A567,Progress!$A$2:$Q$2496,17,TRUE),0)</f>
        <v>Incomplete</v>
      </c>
      <c r="F567" s="2" t="str">
        <f>IFERROR(VLOOKUP(A567,Progress!$A$2:$Q$2496,4,TRUE),0)</f>
        <v>Wood Post</v>
      </c>
    </row>
    <row r="568" spans="1:6" x14ac:dyDescent="0.25">
      <c r="A568">
        <v>567</v>
      </c>
      <c r="B568">
        <f>IFERROR(VLOOKUP(A568,Progress!$A$2:$Q$2496,2,TRUE),0)</f>
        <v>-88.310917999999901</v>
      </c>
      <c r="C568">
        <f>IFERROR(VLOOKUP(A568,Progress!$A$2:$Q$2496,3,TRUE),0)</f>
        <v>41.770999000000103</v>
      </c>
      <c r="D568" t="str">
        <f>IFERROR(VLOOKUP(A568,Progress!$A$2:$Q$2496,5,TRUE),0)</f>
        <v>FVPD</v>
      </c>
      <c r="E568" t="str">
        <f>IFERROR(VLOOKUP(A568,Progress!$A$2:$Q$2496,17,TRUE),0)</f>
        <v>Incomplete</v>
      </c>
      <c r="F568" s="2" t="str">
        <f>IFERROR(VLOOKUP(A568,Progress!$A$2:$Q$2496,4,TRUE),0)</f>
        <v xml:space="preserve"> Wood Post</v>
      </c>
    </row>
    <row r="569" spans="1:6" x14ac:dyDescent="0.25">
      <c r="A569">
        <v>568</v>
      </c>
      <c r="B569">
        <f>IFERROR(VLOOKUP(A569,Progress!$A$2:$Q$2496,2,TRUE),0)</f>
        <v>-88.312163999999996</v>
      </c>
      <c r="C569">
        <f>IFERROR(VLOOKUP(A569,Progress!$A$2:$Q$2496,3,TRUE),0)</f>
        <v>41.770656000000002</v>
      </c>
      <c r="D569" t="str">
        <f>IFERROR(VLOOKUP(A569,Progress!$A$2:$Q$2496,5,TRUE),0)</f>
        <v>Aurora</v>
      </c>
      <c r="E569" t="str">
        <f>IFERROR(VLOOKUP(A569,Progress!$A$2:$Q$2496,17,TRUE),0)</f>
        <v>Completed</v>
      </c>
      <c r="F569" s="2" t="str">
        <f>IFERROR(VLOOKUP(A569,Progress!$A$2:$Q$2496,4,TRUE),0)</f>
        <v>Power Line</v>
      </c>
    </row>
    <row r="570" spans="1:6" x14ac:dyDescent="0.25">
      <c r="A570">
        <v>569</v>
      </c>
      <c r="B570">
        <f>IFERROR(VLOOKUP(A570,Progress!$A$2:$Q$2496,2,TRUE),0)</f>
        <v>-88.310821000000004</v>
      </c>
      <c r="C570">
        <f>IFERROR(VLOOKUP(A570,Progress!$A$2:$Q$2496,3,TRUE),0)</f>
        <v>41.770645999999999</v>
      </c>
      <c r="D570" t="str">
        <f>IFERROR(VLOOKUP(A570,Progress!$A$2:$Q$2496,5,TRUE),0)</f>
        <v>Aurora</v>
      </c>
      <c r="E570" t="str">
        <f>IFERROR(VLOOKUP(A570,Progress!$A$2:$Q$2496,17,TRUE),0)</f>
        <v>Completed</v>
      </c>
      <c r="F570" s="2" t="str">
        <f>IFERROR(VLOOKUP(A570,Progress!$A$2:$Q$2496,4,TRUE),0)</f>
        <v>Pole</v>
      </c>
    </row>
    <row r="571" spans="1:6" x14ac:dyDescent="0.25">
      <c r="A571">
        <v>570</v>
      </c>
      <c r="B571">
        <f>IFERROR(VLOOKUP(A571,Progress!$A$2:$Q$2496,2,TRUE),0)</f>
        <v>-88.310896999999997</v>
      </c>
      <c r="C571">
        <f>IFERROR(VLOOKUP(A571,Progress!$A$2:$Q$2496,3,TRUE),0)</f>
        <v>41.770772000000001</v>
      </c>
      <c r="D571" t="str">
        <f>IFERROR(VLOOKUP(A571,Progress!$A$2:$Q$2496,5,TRUE),0)</f>
        <v>Aurora</v>
      </c>
      <c r="E571" t="str">
        <f>IFERROR(VLOOKUP(A571,Progress!$A$2:$Q$2496,17,TRUE),0)</f>
        <v>Incomplete</v>
      </c>
      <c r="F571" s="2" t="str">
        <f>IFERROR(VLOOKUP(A571,Progress!$A$2:$Q$2496,4,TRUE),0)</f>
        <v>Fixed Base</v>
      </c>
    </row>
    <row r="572" spans="1:6" x14ac:dyDescent="0.25">
      <c r="A572">
        <v>571</v>
      </c>
      <c r="B572">
        <f>IFERROR(VLOOKUP(A572,Progress!$A$2:$Q$2496,2,TRUE),0)</f>
        <v>-88.310784999999996</v>
      </c>
      <c r="C572">
        <f>IFERROR(VLOOKUP(A572,Progress!$A$2:$Q$2496,3,TRUE),0)</f>
        <v>41.770857999999997</v>
      </c>
      <c r="D572" t="str">
        <f>IFERROR(VLOOKUP(A572,Progress!$A$2:$Q$2496,5,TRUE),0)</f>
        <v>Aurora</v>
      </c>
      <c r="E572" t="str">
        <f>IFERROR(VLOOKUP(A572,Progress!$A$2:$Q$2496,17,TRUE),0)</f>
        <v>Completed</v>
      </c>
      <c r="F572" s="2" t="str">
        <f>IFERROR(VLOOKUP(A572,Progress!$A$2:$Q$2496,4,TRUE),0)</f>
        <v>Pole</v>
      </c>
    </row>
    <row r="573" spans="1:6" x14ac:dyDescent="0.25">
      <c r="A573">
        <v>572</v>
      </c>
      <c r="B573">
        <f>IFERROR(VLOOKUP(A573,Progress!$A$2:$Q$2496,2,TRUE),0)</f>
        <v>-88.309743999999995</v>
      </c>
      <c r="C573">
        <f>IFERROR(VLOOKUP(A573,Progress!$A$2:$Q$2496,3,TRUE),0)</f>
        <v>41.770871999999997</v>
      </c>
      <c r="D573" t="str">
        <f>IFERROR(VLOOKUP(A573,Progress!$A$2:$Q$2496,5,TRUE),0)</f>
        <v>Aurora</v>
      </c>
      <c r="E573" t="str">
        <f>IFERROR(VLOOKUP(A573,Progress!$A$2:$Q$2496,17,TRUE),0)</f>
        <v>Completed</v>
      </c>
      <c r="F573" s="2" t="str">
        <f>IFERROR(VLOOKUP(A573,Progress!$A$2:$Q$2496,4,TRUE),0)</f>
        <v>Light Pole</v>
      </c>
    </row>
    <row r="574" spans="1:6" x14ac:dyDescent="0.25">
      <c r="A574">
        <v>573</v>
      </c>
      <c r="B574">
        <f>IFERROR(VLOOKUP(A574,Progress!$A$2:$Q$2496,2,TRUE),0)</f>
        <v>-88.310832000000005</v>
      </c>
      <c r="C574">
        <f>IFERROR(VLOOKUP(A574,Progress!$A$2:$Q$2496,3,TRUE),0)</f>
        <v>41.770600000000002</v>
      </c>
      <c r="D574" t="str">
        <f>IFERROR(VLOOKUP(A574,Progress!$A$2:$Q$2496,5,TRUE),0)</f>
        <v>FVPD</v>
      </c>
      <c r="E574" t="str">
        <f>IFERROR(VLOOKUP(A574,Progress!$A$2:$Q$2496,17,TRUE),0)</f>
        <v>Somewhat Complete</v>
      </c>
      <c r="F574" s="2" t="str">
        <f>IFERROR(VLOOKUP(A574,Progress!$A$2:$Q$2496,4,TRUE),0)</f>
        <v>Wood Post</v>
      </c>
    </row>
    <row r="575" spans="1:6" x14ac:dyDescent="0.25">
      <c r="A575">
        <v>574</v>
      </c>
      <c r="B575">
        <f>IFERROR(VLOOKUP(A575,Progress!$A$2:$Q$2496,2,TRUE),0)</f>
        <v>-88.310889000000003</v>
      </c>
      <c r="C575">
        <f>IFERROR(VLOOKUP(A575,Progress!$A$2:$Q$2496,3,TRUE),0)</f>
        <v>41.770595999999998</v>
      </c>
      <c r="D575" t="str">
        <f>IFERROR(VLOOKUP(A575,Progress!$A$2:$Q$2496,5,TRUE),0)</f>
        <v>FVPD</v>
      </c>
      <c r="E575" t="str">
        <f>IFERROR(VLOOKUP(A575,Progress!$A$2:$Q$2496,17,TRUE),0)</f>
        <v>Incomplete</v>
      </c>
      <c r="F575" s="2" t="str">
        <f>IFERROR(VLOOKUP(A575,Progress!$A$2:$Q$2496,4,TRUE),0)</f>
        <v xml:space="preserve"> Wood Post</v>
      </c>
    </row>
    <row r="576" spans="1:6" x14ac:dyDescent="0.25">
      <c r="A576">
        <v>575</v>
      </c>
      <c r="B576">
        <f>IFERROR(VLOOKUP(A576,Progress!$A$2:$Q$2496,2,TRUE),0)</f>
        <v>-88.310795999999996</v>
      </c>
      <c r="C576">
        <f>IFERROR(VLOOKUP(A576,Progress!$A$2:$Q$2496,3,TRUE),0)</f>
        <v>41.770646999999997</v>
      </c>
      <c r="D576" t="str">
        <f>IFERROR(VLOOKUP(A576,Progress!$A$2:$Q$2496,5,TRUE),0)</f>
        <v>FVPD</v>
      </c>
      <c r="E576" t="str">
        <f>IFERROR(VLOOKUP(A576,Progress!$A$2:$Q$2496,17,TRUE),0)</f>
        <v>Incomplete</v>
      </c>
      <c r="F576" s="2" t="str">
        <f>IFERROR(VLOOKUP(A576,Progress!$A$2:$Q$2496,4,TRUE),0)</f>
        <v xml:space="preserve"> U Channel</v>
      </c>
    </row>
    <row r="577" spans="1:6" x14ac:dyDescent="0.25">
      <c r="A577">
        <v>576</v>
      </c>
      <c r="B577">
        <f>IFERROR(VLOOKUP(A577,Progress!$A$2:$Q$2496,2,TRUE),0)</f>
        <v>-88.311307060446396</v>
      </c>
      <c r="C577">
        <f>IFERROR(VLOOKUP(A577,Progress!$A$2:$Q$2496,3,TRUE),0)</f>
        <v>41.765656963600698</v>
      </c>
      <c r="D577" t="str">
        <f>IFERROR(VLOOKUP(A577,Progress!$A$2:$Q$2496,5,TRUE),0)</f>
        <v>FVPD</v>
      </c>
      <c r="E577" t="str">
        <f>IFERROR(VLOOKUP(A577,Progress!$A$2:$Q$2496,17,TRUE),0)</f>
        <v>Somewhat Complete</v>
      </c>
      <c r="F577" s="2" t="str">
        <f>IFERROR(VLOOKUP(A577,Progress!$A$2:$Q$2496,4,TRUE),0)</f>
        <v>Wood Post
Move</v>
      </c>
    </row>
    <row r="578" spans="1:6" x14ac:dyDescent="0.25">
      <c r="A578">
        <v>577</v>
      </c>
      <c r="B578">
        <f>IFERROR(VLOOKUP(A578,Progress!$A$2:$Q$2496,2,TRUE),0)</f>
        <v>-88.312470000000005</v>
      </c>
      <c r="C578">
        <f>IFERROR(VLOOKUP(A578,Progress!$A$2:$Q$2496,3,TRUE),0)</f>
        <v>41.763128000000002</v>
      </c>
      <c r="D578" t="str">
        <f>IFERROR(VLOOKUP(A578,Progress!$A$2:$Q$2496,5,TRUE),0)</f>
        <v>FVPD</v>
      </c>
      <c r="E578" t="str">
        <f>IFERROR(VLOOKUP(A578,Progress!$A$2:$Q$2496,17,TRUE),0)</f>
        <v>Incomplete</v>
      </c>
      <c r="F578" s="2" t="str">
        <f>IFERROR(VLOOKUP(A578,Progress!$A$2:$Q$2496,4,TRUE),0)</f>
        <v>Wood Post</v>
      </c>
    </row>
    <row r="579" spans="1:6" x14ac:dyDescent="0.25">
      <c r="A579">
        <v>578</v>
      </c>
      <c r="B579">
        <f>IFERROR(VLOOKUP(A579,Progress!$A$2:$Q$2496,2,TRUE),0)</f>
        <v>-88.312754999999996</v>
      </c>
      <c r="C579">
        <f>IFERROR(VLOOKUP(A579,Progress!$A$2:$Q$2496,3,TRUE),0)</f>
        <v>41.763019</v>
      </c>
      <c r="D579" t="str">
        <f>IFERROR(VLOOKUP(A579,Progress!$A$2:$Q$2496,5,TRUE),0)</f>
        <v>FVPD</v>
      </c>
      <c r="E579" t="str">
        <f>IFERROR(VLOOKUP(A579,Progress!$A$2:$Q$2496,17,TRUE),0)</f>
        <v>Completed</v>
      </c>
      <c r="F579" s="2" t="str">
        <f>IFERROR(VLOOKUP(A579,Progress!$A$2:$Q$2496,4,TRUE),0)</f>
        <v>Wood Post</v>
      </c>
    </row>
    <row r="580" spans="1:6" x14ac:dyDescent="0.25">
      <c r="A580">
        <v>579</v>
      </c>
      <c r="B580">
        <f>IFERROR(VLOOKUP(A580,Progress!$A$2:$Q$2496,2,TRUE),0)</f>
        <v>-88.312586615395205</v>
      </c>
      <c r="C580">
        <f>IFERROR(VLOOKUP(A580,Progress!$A$2:$Q$2496,3,TRUE),0)</f>
        <v>41.762882756478398</v>
      </c>
      <c r="D580" t="str">
        <f>IFERROR(VLOOKUP(A580,Progress!$A$2:$Q$2496,5,TRUE),0)</f>
        <v>FVPD</v>
      </c>
      <c r="E580" t="str">
        <f>IFERROR(VLOOKUP(A580,Progress!$A$2:$Q$2496,17,TRUE),0)</f>
        <v>Incomplete</v>
      </c>
      <c r="F580" s="2" t="str">
        <f>IFERROR(VLOOKUP(A580,Progress!$A$2:$Q$2496,4,TRUE),0)</f>
        <v xml:space="preserve"> U Channel</v>
      </c>
    </row>
    <row r="581" spans="1:6" x14ac:dyDescent="0.25">
      <c r="A581">
        <v>580</v>
      </c>
      <c r="B581">
        <f>IFERROR(VLOOKUP(A581,Progress!$A$2:$Q$2496,2,TRUE),0)</f>
        <v>-88.313847999999993</v>
      </c>
      <c r="C581">
        <f>IFERROR(VLOOKUP(A581,Progress!$A$2:$Q$2496,3,TRUE),0)</f>
        <v>41.760263999999999</v>
      </c>
      <c r="D581" t="str">
        <f>IFERROR(VLOOKUP(A581,Progress!$A$2:$Q$2496,5,TRUE),0)</f>
        <v>FVPD</v>
      </c>
      <c r="E581" t="str">
        <f>IFERROR(VLOOKUP(A581,Progress!$A$2:$Q$2496,17,TRUE),0)</f>
        <v>Incomplete</v>
      </c>
      <c r="F581" s="2" t="str">
        <f>IFERROR(VLOOKUP(A581,Progress!$A$2:$Q$2496,4,TRUE),0)</f>
        <v>Light Pole</v>
      </c>
    </row>
    <row r="582" spans="1:6" x14ac:dyDescent="0.25">
      <c r="A582">
        <v>581</v>
      </c>
      <c r="B582">
        <f>IFERROR(VLOOKUP(A582,Progress!$A$2:$Q$2496,2,TRUE),0)</f>
        <v>-88.313847999999993</v>
      </c>
      <c r="C582">
        <f>IFERROR(VLOOKUP(A582,Progress!$A$2:$Q$2496,3,TRUE),0)</f>
        <v>41.760185999999997</v>
      </c>
      <c r="D582" t="str">
        <f>IFERROR(VLOOKUP(A582,Progress!$A$2:$Q$2496,5,TRUE),0)</f>
        <v>FVPD</v>
      </c>
      <c r="E582" t="str">
        <f>IFERROR(VLOOKUP(A582,Progress!$A$2:$Q$2496,17,TRUE),0)</f>
        <v>Incomplete</v>
      </c>
      <c r="F582" s="2" t="str">
        <f>IFERROR(VLOOKUP(A582,Progress!$A$2:$Q$2496,4,TRUE),0)</f>
        <v xml:space="preserve"> Wood Post</v>
      </c>
    </row>
    <row r="583" spans="1:6" x14ac:dyDescent="0.25">
      <c r="A583">
        <v>582</v>
      </c>
      <c r="B583">
        <f>IFERROR(VLOOKUP(A583,Progress!$A$2:$Q$2496,2,TRUE),0)</f>
        <v>-88.314659731742495</v>
      </c>
      <c r="C583">
        <f>IFERROR(VLOOKUP(A583,Progress!$A$2:$Q$2496,3,TRUE),0)</f>
        <v>41.759492807925803</v>
      </c>
      <c r="D583" t="str">
        <f>IFERROR(VLOOKUP(A583,Progress!$A$2:$Q$2496,5,TRUE),0)</f>
        <v>Aurora</v>
      </c>
      <c r="E583" t="str">
        <f>IFERROR(VLOOKUP(A583,Progress!$A$2:$Q$2496,17,TRUE),0)</f>
        <v>Incomplete</v>
      </c>
      <c r="F583" s="2" t="str">
        <f>IFERROR(VLOOKUP(A583,Progress!$A$2:$Q$2496,4,TRUE),0)</f>
        <v>Light Pole</v>
      </c>
    </row>
    <row r="584" spans="1:6" x14ac:dyDescent="0.25">
      <c r="A584">
        <v>583</v>
      </c>
      <c r="B584">
        <f>IFERROR(VLOOKUP(A584,Progress!$A$2:$Q$2496,2,TRUE),0)</f>
        <v>-88.314919000000003</v>
      </c>
      <c r="C584">
        <f>IFERROR(VLOOKUP(A584,Progress!$A$2:$Q$2496,3,TRUE),0)</f>
        <v>41.759250999999999</v>
      </c>
      <c r="D584" t="str">
        <f>IFERROR(VLOOKUP(A584,Progress!$A$2:$Q$2496,5,TRUE),0)</f>
        <v>Aurora</v>
      </c>
      <c r="E584" t="str">
        <f>IFERROR(VLOOKUP(A584,Progress!$A$2:$Q$2496,17,TRUE),0)</f>
        <v>Incomplete</v>
      </c>
      <c r="F584" s="2" t="str">
        <f>IFERROR(VLOOKUP(A584,Progress!$A$2:$Q$2496,4,TRUE),0)</f>
        <v>Light Pole</v>
      </c>
    </row>
    <row r="585" spans="1:6" x14ac:dyDescent="0.25">
      <c r="A585">
        <v>584</v>
      </c>
      <c r="B585">
        <f>IFERROR(VLOOKUP(A585,Progress!$A$2:$Q$2496,2,TRUE),0)</f>
        <v>-88.315590999999998</v>
      </c>
      <c r="C585">
        <f>IFERROR(VLOOKUP(A585,Progress!$A$2:$Q$2496,3,TRUE),0)</f>
        <v>41.758811999999999</v>
      </c>
      <c r="D585" t="str">
        <f>IFERROR(VLOOKUP(A585,Progress!$A$2:$Q$2496,5,TRUE),0)</f>
        <v>Aurora</v>
      </c>
      <c r="E585" t="str">
        <f>IFERROR(VLOOKUP(A585,Progress!$A$2:$Q$2496,17,TRUE),0)</f>
        <v>Completed</v>
      </c>
      <c r="F585" s="2" t="str">
        <f>IFERROR(VLOOKUP(A585,Progress!$A$2:$Q$2496,4,TRUE),0)</f>
        <v>Light Pole</v>
      </c>
    </row>
    <row r="586" spans="1:6" x14ac:dyDescent="0.25">
      <c r="A586">
        <v>585</v>
      </c>
      <c r="B586">
        <f>IFERROR(VLOOKUP(A586,Progress!$A$2:$Q$2496,2,TRUE),0)</f>
        <v>-88.315678000000005</v>
      </c>
      <c r="C586">
        <f>IFERROR(VLOOKUP(A586,Progress!$A$2:$Q$2496,3,TRUE),0)</f>
        <v>41.758687000000002</v>
      </c>
      <c r="D586" t="str">
        <f>IFERROR(VLOOKUP(A586,Progress!$A$2:$Q$2496,5,TRUE),0)</f>
        <v>Aurora</v>
      </c>
      <c r="E586" t="str">
        <f>IFERROR(VLOOKUP(A586,Progress!$A$2:$Q$2496,17,TRUE),0)</f>
        <v>Completed</v>
      </c>
      <c r="F586" s="2" t="str">
        <f>IFERROR(VLOOKUP(A586,Progress!$A$2:$Q$2496,4,TRUE),0)</f>
        <v>Light Pole</v>
      </c>
    </row>
    <row r="587" spans="1:6" x14ac:dyDescent="0.25">
      <c r="A587">
        <v>586</v>
      </c>
      <c r="B587">
        <f>IFERROR(VLOOKUP(A587,Progress!$A$2:$Q$2496,2,TRUE),0)</f>
        <v>-88.315676999999994</v>
      </c>
      <c r="C587">
        <f>IFERROR(VLOOKUP(A587,Progress!$A$2:$Q$2496,3,TRUE),0)</f>
        <v>41.758671999999997</v>
      </c>
      <c r="D587" t="str">
        <f>IFERROR(VLOOKUP(A587,Progress!$A$2:$Q$2496,5,TRUE),0)</f>
        <v>Aurora</v>
      </c>
      <c r="E587" t="str">
        <f>IFERROR(VLOOKUP(A587,Progress!$A$2:$Q$2496,17,TRUE),0)</f>
        <v>Incomplete</v>
      </c>
      <c r="F587" s="2" t="str">
        <f>IFERROR(VLOOKUP(A587,Progress!$A$2:$Q$2496,4,TRUE),0)</f>
        <v>U Channel</v>
      </c>
    </row>
    <row r="588" spans="1:6" x14ac:dyDescent="0.25">
      <c r="A588">
        <v>587</v>
      </c>
      <c r="B588">
        <f>IFERROR(VLOOKUP(A588,Progress!$A$2:$Q$2496,2,TRUE),0)</f>
        <v>-88.315946999999994</v>
      </c>
      <c r="C588">
        <f>IFERROR(VLOOKUP(A588,Progress!$A$2:$Q$2496,3,TRUE),0)</f>
        <v>41.758367</v>
      </c>
      <c r="D588" t="str">
        <f>IFERROR(VLOOKUP(A588,Progress!$A$2:$Q$2496,5,TRUE),0)</f>
        <v>Aurora</v>
      </c>
      <c r="E588" t="str">
        <f>IFERROR(VLOOKUP(A588,Progress!$A$2:$Q$2496,17,TRUE),0)</f>
        <v>Incomplete</v>
      </c>
      <c r="F588" s="2" t="str">
        <f>IFERROR(VLOOKUP(A588,Progress!$A$2:$Q$2496,4,TRUE),0)</f>
        <v>U Channel</v>
      </c>
    </row>
    <row r="589" spans="1:6" x14ac:dyDescent="0.25">
      <c r="A589">
        <v>588</v>
      </c>
      <c r="B589">
        <f>IFERROR(VLOOKUP(A589,Progress!$A$2:$Q$2496,2,TRUE),0)</f>
        <v>-88.316648999999998</v>
      </c>
      <c r="C589">
        <f>IFERROR(VLOOKUP(A589,Progress!$A$2:$Q$2496,3,TRUE),0)</f>
        <v>41.758121000000003</v>
      </c>
      <c r="D589" t="str">
        <f>IFERROR(VLOOKUP(A589,Progress!$A$2:$Q$2496,5,TRUE),0)</f>
        <v>Aurora</v>
      </c>
      <c r="E589" t="str">
        <f>IFERROR(VLOOKUP(A589,Progress!$A$2:$Q$2496,17,TRUE),0)</f>
        <v>Somewhat Complete</v>
      </c>
      <c r="F589" s="2" t="str">
        <f>IFERROR(VLOOKUP(A589,Progress!$A$2:$Q$2496,4,TRUE),0)</f>
        <v>Light Pole</v>
      </c>
    </row>
    <row r="590" spans="1:6" x14ac:dyDescent="0.25">
      <c r="A590">
        <v>589</v>
      </c>
      <c r="B590">
        <f>IFERROR(VLOOKUP(A590,Progress!$A$2:$Q$2496,2,TRUE),0)</f>
        <v>-88.322991999999999</v>
      </c>
      <c r="C590">
        <f>IFERROR(VLOOKUP(A590,Progress!$A$2:$Q$2496,3,TRUE),0)</f>
        <v>41.752550999999997</v>
      </c>
      <c r="D590" t="str">
        <f>IFERROR(VLOOKUP(A590,Progress!$A$2:$Q$2496,5,TRUE),0)</f>
        <v>FVPD</v>
      </c>
      <c r="E590" t="str">
        <f>IFERROR(VLOOKUP(A590,Progress!$A$2:$Q$2496,17,TRUE),0)</f>
        <v>Somewhat Complete</v>
      </c>
      <c r="F590" s="2" t="str">
        <f>IFERROR(VLOOKUP(A590,Progress!$A$2:$Q$2496,4,TRUE),0)</f>
        <v>U Channel</v>
      </c>
    </row>
    <row r="591" spans="1:6" x14ac:dyDescent="0.25">
      <c r="A591">
        <v>590</v>
      </c>
      <c r="B591">
        <f>IFERROR(VLOOKUP(A591,Progress!$A$2:$Q$2496,2,TRUE),0)</f>
        <v>-88.323009999999996</v>
      </c>
      <c r="C591">
        <f>IFERROR(VLOOKUP(A591,Progress!$A$2:$Q$2496,3,TRUE),0)</f>
        <v>41.752518000000002</v>
      </c>
      <c r="D591" t="str">
        <f>IFERROR(VLOOKUP(A591,Progress!$A$2:$Q$2496,5,TRUE),0)</f>
        <v>FVPD</v>
      </c>
      <c r="E591" t="str">
        <f>IFERROR(VLOOKUP(A591,Progress!$A$2:$Q$2496,17,TRUE),0)</f>
        <v>Completed</v>
      </c>
      <c r="F591" s="2" t="str">
        <f>IFERROR(VLOOKUP(A591,Progress!$A$2:$Q$2496,4,TRUE),0)</f>
        <v>U Channel</v>
      </c>
    </row>
    <row r="592" spans="1:6" x14ac:dyDescent="0.25">
      <c r="A592">
        <v>591</v>
      </c>
      <c r="B592">
        <f>IFERROR(VLOOKUP(A592,Progress!$A$2:$Q$2496,2,TRUE),0)</f>
        <v>-88.323003999999997</v>
      </c>
      <c r="C592">
        <f>IFERROR(VLOOKUP(A592,Progress!$A$2:$Q$2496,3,TRUE),0)</f>
        <v>41.752507999999999</v>
      </c>
      <c r="D592" t="str">
        <f>IFERROR(VLOOKUP(A592,Progress!$A$2:$Q$2496,5,TRUE),0)</f>
        <v>FVPD</v>
      </c>
      <c r="E592" t="str">
        <f>IFERROR(VLOOKUP(A592,Progress!$A$2:$Q$2496,17,TRUE),0)</f>
        <v>Somewhat Complete</v>
      </c>
      <c r="F592" s="2" t="str">
        <f>IFERROR(VLOOKUP(A592,Progress!$A$2:$Q$2496,4,TRUE),0)</f>
        <v>U Channel</v>
      </c>
    </row>
    <row r="593" spans="1:6" x14ac:dyDescent="0.25">
      <c r="A593">
        <v>592</v>
      </c>
      <c r="B593">
        <f>IFERROR(VLOOKUP(A593,Progress!$A$2:$Q$2496,2,TRUE),0)</f>
        <v>-88.322883000000004</v>
      </c>
      <c r="C593">
        <f>IFERROR(VLOOKUP(A593,Progress!$A$2:$Q$2496,3,TRUE),0)</f>
        <v>41.752552999999999</v>
      </c>
      <c r="D593" t="str">
        <f>IFERROR(VLOOKUP(A593,Progress!$A$2:$Q$2496,5,TRUE),0)</f>
        <v>FVPD</v>
      </c>
      <c r="E593" t="str">
        <f>IFERROR(VLOOKUP(A593,Progress!$A$2:$Q$2496,17,TRUE),0)</f>
        <v>Incomplete</v>
      </c>
      <c r="F593" s="2" t="str">
        <f>IFERROR(VLOOKUP(A593,Progress!$A$2:$Q$2496,4,TRUE),0)</f>
        <v>U Channel</v>
      </c>
    </row>
    <row r="594" spans="1:6" x14ac:dyDescent="0.25">
      <c r="A594">
        <v>593</v>
      </c>
      <c r="B594">
        <f>IFERROR(VLOOKUP(A594,Progress!$A$2:$Q$2496,2,TRUE),0)</f>
        <v>-88.323010999999994</v>
      </c>
      <c r="C594">
        <f>IFERROR(VLOOKUP(A594,Progress!$A$2:$Q$2496,3,TRUE),0)</f>
        <v>41.752510999999998</v>
      </c>
      <c r="D594" t="str">
        <f>IFERROR(VLOOKUP(A594,Progress!$A$2:$Q$2496,5,TRUE),0)</f>
        <v>FVPD</v>
      </c>
      <c r="E594" t="str">
        <f>IFERROR(VLOOKUP(A594,Progress!$A$2:$Q$2496,17,TRUE),0)</f>
        <v>Incomplete</v>
      </c>
      <c r="F594" s="2" t="str">
        <f>IFERROR(VLOOKUP(A594,Progress!$A$2:$Q$2496,4,TRUE),0)</f>
        <v>U Channel</v>
      </c>
    </row>
    <row r="595" spans="1:6" x14ac:dyDescent="0.25">
      <c r="A595">
        <v>594</v>
      </c>
      <c r="B595">
        <f>IFERROR(VLOOKUP(A595,Progress!$A$2:$Q$2496,2,TRUE),0)</f>
        <v>-88.322969000000001</v>
      </c>
      <c r="C595">
        <f>IFERROR(VLOOKUP(A595,Progress!$A$2:$Q$2496,3,TRUE),0)</f>
        <v>41.752429999999997</v>
      </c>
      <c r="D595" t="str">
        <f>IFERROR(VLOOKUP(A595,Progress!$A$2:$Q$2496,5,TRUE),0)</f>
        <v>FVPD</v>
      </c>
      <c r="E595" t="str">
        <f>IFERROR(VLOOKUP(A595,Progress!$A$2:$Q$2496,17,TRUE),0)</f>
        <v>Incomplete</v>
      </c>
      <c r="F595" s="2" t="str">
        <f>IFERROR(VLOOKUP(A595,Progress!$A$2:$Q$2496,4,TRUE),0)</f>
        <v>U Channel</v>
      </c>
    </row>
    <row r="596" spans="1:6" x14ac:dyDescent="0.25">
      <c r="A596">
        <v>595</v>
      </c>
      <c r="B596">
        <f>IFERROR(VLOOKUP(A596,Progress!$A$2:$Q$2496,2,TRUE),0)</f>
        <v>-88.322912907137805</v>
      </c>
      <c r="C596">
        <f>IFERROR(VLOOKUP(A596,Progress!$A$2:$Q$2496,3,TRUE),0)</f>
        <v>41.7524532225058</v>
      </c>
      <c r="D596" t="str">
        <f>IFERROR(VLOOKUP(A596,Progress!$A$2:$Q$2496,5,TRUE),0)</f>
        <v>FVPD</v>
      </c>
      <c r="E596" t="str">
        <f>IFERROR(VLOOKUP(A596,Progress!$A$2:$Q$2496,17,TRUE),0)</f>
        <v>Incomplete</v>
      </c>
      <c r="F596" s="2" t="str">
        <f>IFERROR(VLOOKUP(A596,Progress!$A$2:$Q$2496,4,TRUE),0)</f>
        <v xml:space="preserve"> U Channel</v>
      </c>
    </row>
    <row r="597" spans="1:6" x14ac:dyDescent="0.25">
      <c r="A597">
        <v>596</v>
      </c>
      <c r="B597">
        <f>IFERROR(VLOOKUP(A597,Progress!$A$2:$Q$2496,2,TRUE),0)</f>
        <v>-88.326044999999993</v>
      </c>
      <c r="C597">
        <f>IFERROR(VLOOKUP(A597,Progress!$A$2:$Q$2496,3,TRUE),0)</f>
        <v>41.749823999999997</v>
      </c>
      <c r="D597" t="str">
        <f>IFERROR(VLOOKUP(A597,Progress!$A$2:$Q$2496,5,TRUE),0)</f>
        <v>FVPD</v>
      </c>
      <c r="E597" t="str">
        <f>IFERROR(VLOOKUP(A597,Progress!$A$2:$Q$2496,17,TRUE),0)</f>
        <v>Incomplete</v>
      </c>
      <c r="F597" s="2" t="str">
        <f>IFERROR(VLOOKUP(A597,Progress!$A$2:$Q$2496,4,TRUE),0)</f>
        <v>U Channel</v>
      </c>
    </row>
    <row r="598" spans="1:6" x14ac:dyDescent="0.25">
      <c r="A598">
        <v>597</v>
      </c>
      <c r="B598">
        <f>IFERROR(VLOOKUP(A598,Progress!$A$2:$Q$2496,2,TRUE),0)</f>
        <v>-88.326190999999994</v>
      </c>
      <c r="C598">
        <f>IFERROR(VLOOKUP(A598,Progress!$A$2:$Q$2496,3,TRUE),0)</f>
        <v>41.749335000000002</v>
      </c>
      <c r="D598" t="str">
        <f>IFERROR(VLOOKUP(A598,Progress!$A$2:$Q$2496,5,TRUE),0)</f>
        <v>FVPD</v>
      </c>
      <c r="E598" t="str">
        <f>IFERROR(VLOOKUP(A598,Progress!$A$2:$Q$2496,17,TRUE),0)</f>
        <v>Incomplete</v>
      </c>
      <c r="F598" s="2" t="str">
        <f>IFERROR(VLOOKUP(A598,Progress!$A$2:$Q$2496,4,TRUE),0)</f>
        <v>U Channel</v>
      </c>
    </row>
    <row r="599" spans="1:6" x14ac:dyDescent="0.25">
      <c r="A599">
        <v>598</v>
      </c>
      <c r="B599">
        <f>IFERROR(VLOOKUP(A599,Progress!$A$2:$Q$2496,2,TRUE),0)</f>
        <v>-88.326057599999999</v>
      </c>
      <c r="C599">
        <f>IFERROR(VLOOKUP(A599,Progress!$A$2:$Q$2496,3,TRUE),0)</f>
        <v>41.748527146000001</v>
      </c>
      <c r="D599" t="str">
        <f>IFERROR(VLOOKUP(A599,Progress!$A$2:$Q$2496,5,TRUE),0)</f>
        <v>FVPD</v>
      </c>
      <c r="E599" t="str">
        <f>IFERROR(VLOOKUP(A599,Progress!$A$2:$Q$2496,17,TRUE),0)</f>
        <v>Incomplete</v>
      </c>
      <c r="F599" s="2" t="str">
        <f>IFERROR(VLOOKUP(A599,Progress!$A$2:$Q$2496,4,TRUE),0)</f>
        <v xml:space="preserve"> U Channel</v>
      </c>
    </row>
    <row r="600" spans="1:6" x14ac:dyDescent="0.25">
      <c r="A600">
        <v>599</v>
      </c>
      <c r="B600">
        <f>IFERROR(VLOOKUP(A600,Progress!$A$2:$Q$2496,2,TRUE),0)</f>
        <v>-88.326607999999993</v>
      </c>
      <c r="C600">
        <f>IFERROR(VLOOKUP(A600,Progress!$A$2:$Q$2496,3,TRUE),0)</f>
        <v>41.748249999999999</v>
      </c>
      <c r="D600" t="str">
        <f>IFERROR(VLOOKUP(A600,Progress!$A$2:$Q$2496,5,TRUE),0)</f>
        <v>FVPD</v>
      </c>
      <c r="E600" t="str">
        <f>IFERROR(VLOOKUP(A600,Progress!$A$2:$Q$2496,17,TRUE),0)</f>
        <v>Completed</v>
      </c>
      <c r="F600" s="2" t="str">
        <f>IFERROR(VLOOKUP(A600,Progress!$A$2:$Q$2496,4,TRUE),0)</f>
        <v>Bridge Post</v>
      </c>
    </row>
    <row r="601" spans="1:6" x14ac:dyDescent="0.25">
      <c r="A601">
        <v>600</v>
      </c>
      <c r="B601">
        <f>IFERROR(VLOOKUP(A601,Progress!$A$2:$Q$2496,2,TRUE),0)</f>
        <v>-88.328203311598898</v>
      </c>
      <c r="C601">
        <f>IFERROR(VLOOKUP(A601,Progress!$A$2:$Q$2496,3,TRUE),0)</f>
        <v>41.744003527503601</v>
      </c>
      <c r="D601" t="str">
        <f>IFERROR(VLOOKUP(A601,Progress!$A$2:$Q$2496,5,TRUE),0)</f>
        <v>FVPD</v>
      </c>
      <c r="E601" t="str">
        <f>IFERROR(VLOOKUP(A601,Progress!$A$2:$Q$2496,17,TRUE),0)</f>
        <v>Incomplete</v>
      </c>
      <c r="F601" s="2" t="str">
        <f>IFERROR(VLOOKUP(A601,Progress!$A$2:$Q$2496,4,TRUE),0)</f>
        <v xml:space="preserve"> U Channel</v>
      </c>
    </row>
    <row r="602" spans="1:6" x14ac:dyDescent="0.25">
      <c r="A602">
        <v>601</v>
      </c>
      <c r="B602">
        <f>IFERROR(VLOOKUP(A602,Progress!$A$2:$Q$2496,2,TRUE),0)</f>
        <v>-88.328304457000002</v>
      </c>
      <c r="C602">
        <f>IFERROR(VLOOKUP(A602,Progress!$A$2:$Q$2496,3,TRUE),0)</f>
        <v>41.744087149000002</v>
      </c>
      <c r="D602" t="str">
        <f>IFERROR(VLOOKUP(A602,Progress!$A$2:$Q$2496,5,TRUE),0)</f>
        <v>FVPD</v>
      </c>
      <c r="E602" t="str">
        <f>IFERROR(VLOOKUP(A602,Progress!$A$2:$Q$2496,17,TRUE),0)</f>
        <v>Incomplete</v>
      </c>
      <c r="F602" s="2" t="str">
        <f>IFERROR(VLOOKUP(A602,Progress!$A$2:$Q$2496,4,TRUE),0)</f>
        <v xml:space="preserve"> U Channel</v>
      </c>
    </row>
    <row r="603" spans="1:6" x14ac:dyDescent="0.25">
      <c r="A603">
        <v>602</v>
      </c>
      <c r="B603">
        <f>IFERROR(VLOOKUP(A603,Progress!$A$2:$Q$2496,2,TRUE),0)</f>
        <v>-88.329189305545299</v>
      </c>
      <c r="C603">
        <f>IFERROR(VLOOKUP(A603,Progress!$A$2:$Q$2496,3,TRUE),0)</f>
        <v>41.745143750984703</v>
      </c>
      <c r="D603" t="str">
        <f>IFERROR(VLOOKUP(A603,Progress!$A$2:$Q$2496,5,TRUE),0)</f>
        <v>FVPD</v>
      </c>
      <c r="E603" t="str">
        <f>IFERROR(VLOOKUP(A603,Progress!$A$2:$Q$2496,17,TRUE),0)</f>
        <v>Somewhat Complete</v>
      </c>
      <c r="F603" s="2" t="str">
        <f>IFERROR(VLOOKUP(A603,Progress!$A$2:$Q$2496,4,TRUE),0)</f>
        <v xml:space="preserve"> Square Post</v>
      </c>
    </row>
    <row r="604" spans="1:6" x14ac:dyDescent="0.25">
      <c r="A604">
        <v>603</v>
      </c>
      <c r="B604">
        <f>IFERROR(VLOOKUP(A604,Progress!$A$2:$Q$2496,2,TRUE),0)</f>
        <v>-88.327516000000003</v>
      </c>
      <c r="C604">
        <f>IFERROR(VLOOKUP(A604,Progress!$A$2:$Q$2496,3,TRUE),0)</f>
        <v>41.744399000000001</v>
      </c>
      <c r="D604" t="str">
        <f>IFERROR(VLOOKUP(A604,Progress!$A$2:$Q$2496,5,TRUE),0)</f>
        <v>FVPD</v>
      </c>
      <c r="E604" t="str">
        <f>IFERROR(VLOOKUP(A604,Progress!$A$2:$Q$2496,17,TRUE),0)</f>
        <v>Completed</v>
      </c>
      <c r="F604" s="2" t="str">
        <f>IFERROR(VLOOKUP(A604,Progress!$A$2:$Q$2496,4,TRUE),0)</f>
        <v>Bridge Post</v>
      </c>
    </row>
    <row r="605" spans="1:6" x14ac:dyDescent="0.25">
      <c r="A605">
        <v>604</v>
      </c>
      <c r="B605">
        <f>IFERROR(VLOOKUP(A605,Progress!$A$2:$Q$2496,2,TRUE),0)</f>
        <v>-88.326955601983897</v>
      </c>
      <c r="C605">
        <f>IFERROR(VLOOKUP(A605,Progress!$A$2:$Q$2496,3,TRUE),0)</f>
        <v>41.744169673337304</v>
      </c>
      <c r="D605" t="str">
        <f>IFERROR(VLOOKUP(A605,Progress!$A$2:$Q$2496,5,TRUE),0)</f>
        <v>FVPD</v>
      </c>
      <c r="E605" t="str">
        <f>IFERROR(VLOOKUP(A605,Progress!$A$2:$Q$2496,17,TRUE),0)</f>
        <v>Incomplete</v>
      </c>
      <c r="F605" s="2" t="str">
        <f>IFERROR(VLOOKUP(A605,Progress!$A$2:$Q$2496,4,TRUE),0)</f>
        <v xml:space="preserve"> Square Post</v>
      </c>
    </row>
    <row r="606" spans="1:6" x14ac:dyDescent="0.25">
      <c r="A606">
        <v>605</v>
      </c>
      <c r="B606">
        <f>IFERROR(VLOOKUP(A606,Progress!$A$2:$Q$2496,2,TRUE),0)</f>
        <v>-88.326946000000007</v>
      </c>
      <c r="C606">
        <f>IFERROR(VLOOKUP(A606,Progress!$A$2:$Q$2496,3,TRUE),0)</f>
        <v>41.744010000000003</v>
      </c>
      <c r="D606" t="str">
        <f>IFERROR(VLOOKUP(A606,Progress!$A$2:$Q$2496,5,TRUE),0)</f>
        <v>FVPD</v>
      </c>
      <c r="E606" t="str">
        <f>IFERROR(VLOOKUP(A606,Progress!$A$2:$Q$2496,17,TRUE),0)</f>
        <v>Completed</v>
      </c>
      <c r="F606" s="2" t="str">
        <f>IFERROR(VLOOKUP(A606,Progress!$A$2:$Q$2496,4,TRUE),0)</f>
        <v>Wood Post</v>
      </c>
    </row>
    <row r="607" spans="1:6" x14ac:dyDescent="0.25">
      <c r="A607">
        <v>606</v>
      </c>
      <c r="B607">
        <f>IFERROR(VLOOKUP(A607,Progress!$A$2:$Q$2496,2,TRUE),0)</f>
        <v>-88.327028911729499</v>
      </c>
      <c r="C607">
        <f>IFERROR(VLOOKUP(A607,Progress!$A$2:$Q$2496,3,TRUE),0)</f>
        <v>41.743939732456496</v>
      </c>
      <c r="D607" t="str">
        <f>IFERROR(VLOOKUP(A607,Progress!$A$2:$Q$2496,5,TRUE),0)</f>
        <v>FVPD</v>
      </c>
      <c r="E607" t="str">
        <f>IFERROR(VLOOKUP(A607,Progress!$A$2:$Q$2496,17,TRUE),0)</f>
        <v>Incomplete</v>
      </c>
      <c r="F607" s="2" t="str">
        <f>IFERROR(VLOOKUP(A607,Progress!$A$2:$Q$2496,4,TRUE),0)</f>
        <v xml:space="preserve"> U Channel</v>
      </c>
    </row>
    <row r="608" spans="1:6" x14ac:dyDescent="0.25">
      <c r="A608">
        <v>607</v>
      </c>
      <c r="B608">
        <f>IFERROR(VLOOKUP(A608,Progress!$A$2:$Q$2496,2,TRUE),0)</f>
        <v>-88.326961999999995</v>
      </c>
      <c r="C608">
        <f>IFERROR(VLOOKUP(A608,Progress!$A$2:$Q$2496,3,TRUE),0)</f>
        <v>41.743938</v>
      </c>
      <c r="D608" t="str">
        <f>IFERROR(VLOOKUP(A608,Progress!$A$2:$Q$2496,5,TRUE),0)</f>
        <v>FVPD</v>
      </c>
      <c r="E608" t="str">
        <f>IFERROR(VLOOKUP(A608,Progress!$A$2:$Q$2496,17,TRUE),0)</f>
        <v>Incomplete</v>
      </c>
      <c r="F608" s="2" t="str">
        <f>IFERROR(VLOOKUP(A608,Progress!$A$2:$Q$2496,4,TRUE),0)</f>
        <v xml:space="preserve"> U Channel</v>
      </c>
    </row>
    <row r="609" spans="1:6" x14ac:dyDescent="0.25">
      <c r="A609">
        <v>608</v>
      </c>
      <c r="B609">
        <f>IFERROR(VLOOKUP(A609,Progress!$A$2:$Q$2496,2,TRUE),0)</f>
        <v>-88.326599000000002</v>
      </c>
      <c r="C609">
        <f>IFERROR(VLOOKUP(A609,Progress!$A$2:$Q$2496,3,TRUE),0)</f>
        <v>41.743741999999997</v>
      </c>
      <c r="D609" t="str">
        <f>IFERROR(VLOOKUP(A609,Progress!$A$2:$Q$2496,5,TRUE),0)</f>
        <v>FVPD</v>
      </c>
      <c r="E609" t="str">
        <f>IFERROR(VLOOKUP(A609,Progress!$A$2:$Q$2496,17,TRUE),0)</f>
        <v>Incomplete</v>
      </c>
      <c r="F609" s="2" t="str">
        <f>IFERROR(VLOOKUP(A609,Progress!$A$2:$Q$2496,4,TRUE),0)</f>
        <v xml:space="preserve"> U Channel</v>
      </c>
    </row>
    <row r="610" spans="1:6" x14ac:dyDescent="0.25">
      <c r="A610">
        <v>609</v>
      </c>
      <c r="B610">
        <f>IFERROR(VLOOKUP(A610,Progress!$A$2:$Q$2496,2,TRUE),0)</f>
        <v>-88.326952578048207</v>
      </c>
      <c r="C610">
        <f>IFERROR(VLOOKUP(A610,Progress!$A$2:$Q$2496,3,TRUE),0)</f>
        <v>41.743869690625701</v>
      </c>
      <c r="D610" t="str">
        <f>IFERROR(VLOOKUP(A610,Progress!$A$2:$Q$2496,5,TRUE),0)</f>
        <v>FVPD</v>
      </c>
      <c r="E610" t="str">
        <f>IFERROR(VLOOKUP(A610,Progress!$A$2:$Q$2496,17,TRUE),0)</f>
        <v>Incomplete</v>
      </c>
      <c r="F610" s="2" t="str">
        <f>IFERROR(VLOOKUP(A610,Progress!$A$2:$Q$2496,4,TRUE),0)</f>
        <v xml:space="preserve"> U Channel</v>
      </c>
    </row>
    <row r="611" spans="1:6" x14ac:dyDescent="0.25">
      <c r="A611">
        <v>610</v>
      </c>
      <c r="B611">
        <f>IFERROR(VLOOKUP(A611,Progress!$A$2:$Q$2496,2,TRUE),0)</f>
        <v>-88.326921999999996</v>
      </c>
      <c r="C611">
        <f>IFERROR(VLOOKUP(A611,Progress!$A$2:$Q$2496,3,TRUE),0)</f>
        <v>41.743620999999997</v>
      </c>
      <c r="D611" t="str">
        <f>IFERROR(VLOOKUP(A611,Progress!$A$2:$Q$2496,5,TRUE),0)</f>
        <v>FVPD</v>
      </c>
      <c r="E611" t="str">
        <f>IFERROR(VLOOKUP(A611,Progress!$A$2:$Q$2496,17,TRUE),0)</f>
        <v>Somewhat Complete</v>
      </c>
      <c r="F611" s="2" t="str">
        <f>IFERROR(VLOOKUP(A611,Progress!$A$2:$Q$2496,4,TRUE),0)</f>
        <v>Wood Post</v>
      </c>
    </row>
    <row r="612" spans="1:6" x14ac:dyDescent="0.25">
      <c r="A612">
        <v>611</v>
      </c>
      <c r="B612">
        <f>IFERROR(VLOOKUP(A612,Progress!$A$2:$Q$2496,2,TRUE),0)</f>
        <v>-88.328359271937302</v>
      </c>
      <c r="C612">
        <f>IFERROR(VLOOKUP(A612,Progress!$A$2:$Q$2496,3,TRUE),0)</f>
        <v>41.742320356294101</v>
      </c>
      <c r="D612" t="str">
        <f>IFERROR(VLOOKUP(A612,Progress!$A$2:$Q$2496,5,TRUE),0)</f>
        <v>FVPD</v>
      </c>
      <c r="E612" t="str">
        <f>IFERROR(VLOOKUP(A612,Progress!$A$2:$Q$2496,17,TRUE),0)</f>
        <v>Incomplete</v>
      </c>
      <c r="F612" s="2" t="str">
        <f>IFERROR(VLOOKUP(A612,Progress!$A$2:$Q$2496,4,TRUE),0)</f>
        <v xml:space="preserve"> U Channel</v>
      </c>
    </row>
    <row r="613" spans="1:6" x14ac:dyDescent="0.25">
      <c r="A613">
        <v>612</v>
      </c>
      <c r="B613">
        <f>IFERROR(VLOOKUP(A613,Progress!$A$2:$Q$2496,2,TRUE),0)</f>
        <v>-88.328349000000003</v>
      </c>
      <c r="C613">
        <f>IFERROR(VLOOKUP(A613,Progress!$A$2:$Q$2496,3,TRUE),0)</f>
        <v>41.742238999999998</v>
      </c>
      <c r="D613" t="str">
        <f>IFERROR(VLOOKUP(A613,Progress!$A$2:$Q$2496,5,TRUE),0)</f>
        <v>FVPD</v>
      </c>
      <c r="E613" t="str">
        <f>IFERROR(VLOOKUP(A613,Progress!$A$2:$Q$2496,17,TRUE),0)</f>
        <v>Incomplete</v>
      </c>
      <c r="F613" s="2" t="str">
        <f>IFERROR(VLOOKUP(A613,Progress!$A$2:$Q$2496,4,TRUE),0)</f>
        <v>Wood Post</v>
      </c>
    </row>
    <row r="614" spans="1:6" x14ac:dyDescent="0.25">
      <c r="A614">
        <v>613</v>
      </c>
      <c r="B614">
        <f>IFERROR(VLOOKUP(A614,Progress!$A$2:$Q$2496,2,TRUE),0)</f>
        <v>-88.328359000000006</v>
      </c>
      <c r="C614">
        <f>IFERROR(VLOOKUP(A614,Progress!$A$2:$Q$2496,3,TRUE),0)</f>
        <v>41.742280999999998</v>
      </c>
      <c r="D614" t="str">
        <f>IFERROR(VLOOKUP(A614,Progress!$A$2:$Q$2496,5,TRUE),0)</f>
        <v>FVPD</v>
      </c>
      <c r="E614" t="str">
        <f>IFERROR(VLOOKUP(A614,Progress!$A$2:$Q$2496,17,TRUE),0)</f>
        <v>Somewhat Complete</v>
      </c>
      <c r="F614" s="2" t="str">
        <f>IFERROR(VLOOKUP(A614,Progress!$A$2:$Q$2496,4,TRUE),0)</f>
        <v xml:space="preserve"> Wood Post</v>
      </c>
    </row>
    <row r="615" spans="1:6" x14ac:dyDescent="0.25">
      <c r="A615">
        <v>614</v>
      </c>
      <c r="B615">
        <f>IFERROR(VLOOKUP(A615,Progress!$A$2:$Q$2496,2,TRUE),0)</f>
        <v>-88.328957000000003</v>
      </c>
      <c r="C615">
        <f>IFERROR(VLOOKUP(A615,Progress!$A$2:$Q$2496,3,TRUE),0)</f>
        <v>41.740364999999997</v>
      </c>
      <c r="D615" t="str">
        <f>IFERROR(VLOOKUP(A615,Progress!$A$2:$Q$2496,5,TRUE),0)</f>
        <v>FVPD</v>
      </c>
      <c r="E615" t="str">
        <f>IFERROR(VLOOKUP(A615,Progress!$A$2:$Q$2496,17,TRUE),0)</f>
        <v>Completed</v>
      </c>
      <c r="F615" s="2" t="str">
        <f>IFERROR(VLOOKUP(A615,Progress!$A$2:$Q$2496,4,TRUE),0)</f>
        <v>Bridge Post</v>
      </c>
    </row>
    <row r="616" spans="1:6" x14ac:dyDescent="0.25">
      <c r="A616">
        <v>615</v>
      </c>
      <c r="B616">
        <f>IFERROR(VLOOKUP(A616,Progress!$A$2:$Q$2496,2,TRUE),0)</f>
        <v>-88.329502872999996</v>
      </c>
      <c r="C616">
        <f>IFERROR(VLOOKUP(A616,Progress!$A$2:$Q$2496,3,TRUE),0)</f>
        <v>41.739328735999997</v>
      </c>
      <c r="D616" t="str">
        <f>IFERROR(VLOOKUP(A616,Progress!$A$2:$Q$2496,5,TRUE),0)</f>
        <v>FVPD</v>
      </c>
      <c r="E616" t="str">
        <f>IFERROR(VLOOKUP(A616,Progress!$A$2:$Q$2496,17,TRUE),0)</f>
        <v>Incomplete</v>
      </c>
      <c r="F616" s="2" t="str">
        <f>IFERROR(VLOOKUP(A616,Progress!$A$2:$Q$2496,4,TRUE),0)</f>
        <v xml:space="preserve"> U Channel</v>
      </c>
    </row>
    <row r="617" spans="1:6" x14ac:dyDescent="0.25">
      <c r="A617">
        <v>616</v>
      </c>
      <c r="B617">
        <f>IFERROR(VLOOKUP(A617,Progress!$A$2:$Q$2496,2,TRUE),0)</f>
        <v>-88.330011791999993</v>
      </c>
      <c r="C617">
        <f>IFERROR(VLOOKUP(A617,Progress!$A$2:$Q$2496,3,TRUE),0)</f>
        <v>41.738114103999997</v>
      </c>
      <c r="D617" t="str">
        <f>IFERROR(VLOOKUP(A617,Progress!$A$2:$Q$2496,5,TRUE),0)</f>
        <v>FVPD</v>
      </c>
      <c r="E617" t="str">
        <f>IFERROR(VLOOKUP(A617,Progress!$A$2:$Q$2496,17,TRUE),0)</f>
        <v>Incomplete</v>
      </c>
      <c r="F617" s="2" t="str">
        <f>IFERROR(VLOOKUP(A617,Progress!$A$2:$Q$2496,4,TRUE),0)</f>
        <v xml:space="preserve"> U Channel</v>
      </c>
    </row>
    <row r="618" spans="1:6" x14ac:dyDescent="0.25">
      <c r="A618">
        <v>617</v>
      </c>
      <c r="B618">
        <f>IFERROR(VLOOKUP(A618,Progress!$A$2:$Q$2496,2,TRUE),0)</f>
        <v>-88.321643850000001</v>
      </c>
      <c r="C618">
        <f>IFERROR(VLOOKUP(A618,Progress!$A$2:$Q$2496,3,TRUE),0)</f>
        <v>41.795849253</v>
      </c>
      <c r="D618" t="str">
        <f>IFERROR(VLOOKUP(A618,Progress!$A$2:$Q$2496,5,TRUE),0)</f>
        <v>FVPD</v>
      </c>
      <c r="E618" t="str">
        <f>IFERROR(VLOOKUP(A618,Progress!$A$2:$Q$2496,17,TRUE),0)</f>
        <v>Incomplete</v>
      </c>
      <c r="F618" s="2" t="str">
        <f>IFERROR(VLOOKUP(A618,Progress!$A$2:$Q$2496,4,TRUE),0)</f>
        <v xml:space="preserve"> U Channel</v>
      </c>
    </row>
    <row r="619" spans="1:6" x14ac:dyDescent="0.25">
      <c r="A619">
        <v>618</v>
      </c>
      <c r="B619">
        <f>IFERROR(VLOOKUP(A619,Progress!$A$2:$Q$2496,2,TRUE),0)</f>
        <v>-88.331016899000005</v>
      </c>
      <c r="C619">
        <f>IFERROR(VLOOKUP(A619,Progress!$A$2:$Q$2496,3,TRUE),0)</f>
        <v>41.736821767000002</v>
      </c>
      <c r="D619" t="str">
        <f>IFERROR(VLOOKUP(A619,Progress!$A$2:$Q$2496,5,TRUE),0)</f>
        <v>FVPD</v>
      </c>
      <c r="E619" t="str">
        <f>IFERROR(VLOOKUP(A619,Progress!$A$2:$Q$2496,17,TRUE),0)</f>
        <v>Somewhat Complete</v>
      </c>
      <c r="F619" s="2" t="str">
        <f>IFERROR(VLOOKUP(A619,Progress!$A$2:$Q$2496,4,TRUE),0)</f>
        <v>Wood Post
Move to Intersection of Parking Lot Trails</v>
      </c>
    </row>
    <row r="620" spans="1:6" x14ac:dyDescent="0.25">
      <c r="A620">
        <v>619</v>
      </c>
      <c r="B620">
        <f>IFERROR(VLOOKUP(A620,Progress!$A$2:$Q$2496,2,TRUE),0)</f>
        <v>-88.332828708421104</v>
      </c>
      <c r="C620">
        <f>IFERROR(VLOOKUP(A620,Progress!$A$2:$Q$2496,3,TRUE),0)</f>
        <v>41.7329820257197</v>
      </c>
      <c r="D620" t="str">
        <f>IFERROR(VLOOKUP(A620,Progress!$A$2:$Q$2496,5,TRUE),0)</f>
        <v>FVPD</v>
      </c>
      <c r="E620" t="str">
        <f>IFERROR(VLOOKUP(A620,Progress!$A$2:$Q$2496,17,TRUE),0)</f>
        <v>Somewhat Complete</v>
      </c>
      <c r="F620" s="2" t="str">
        <f>IFERROR(VLOOKUP(A620,Progress!$A$2:$Q$2496,4,TRUE),0)</f>
        <v>Wood Post
Move to Other side of trail  SWS</v>
      </c>
    </row>
    <row r="621" spans="1:6" x14ac:dyDescent="0.25">
      <c r="A621">
        <v>620</v>
      </c>
      <c r="B621">
        <f>IFERROR(VLOOKUP(A621,Progress!$A$2:$Q$2496,2,TRUE),0)</f>
        <v>-88.336026000000004</v>
      </c>
      <c r="C621">
        <f>IFERROR(VLOOKUP(A621,Progress!$A$2:$Q$2496,3,TRUE),0)</f>
        <v>41.730511</v>
      </c>
      <c r="D621" t="str">
        <f>IFERROR(VLOOKUP(A621,Progress!$A$2:$Q$2496,5,TRUE),0)</f>
        <v>FVPD</v>
      </c>
      <c r="E621" t="str">
        <f>IFERROR(VLOOKUP(A621,Progress!$A$2:$Q$2496,17,TRUE),0)</f>
        <v>Somewhat Complete</v>
      </c>
      <c r="F621" s="2" t="str">
        <f>IFERROR(VLOOKUP(A621,Progress!$A$2:$Q$2496,4,TRUE),0)</f>
        <v>Wood Post</v>
      </c>
    </row>
    <row r="622" spans="1:6" x14ac:dyDescent="0.25">
      <c r="A622">
        <v>621</v>
      </c>
      <c r="B622">
        <f>IFERROR(VLOOKUP(A622,Progress!$A$2:$Q$2496,2,TRUE),0)</f>
        <v>-88.336079999999995</v>
      </c>
      <c r="C622">
        <f>IFERROR(VLOOKUP(A622,Progress!$A$2:$Q$2496,3,TRUE),0)</f>
        <v>41.730395000000001</v>
      </c>
      <c r="D622" t="str">
        <f>IFERROR(VLOOKUP(A622,Progress!$A$2:$Q$2496,5,TRUE),0)</f>
        <v>FVPD</v>
      </c>
      <c r="E622" t="str">
        <f>IFERROR(VLOOKUP(A622,Progress!$A$2:$Q$2496,17,TRUE),0)</f>
        <v>Completed</v>
      </c>
      <c r="F622" s="2" t="str">
        <f>IFERROR(VLOOKUP(A622,Progress!$A$2:$Q$2496,4,TRUE),0)</f>
        <v>Wood Post</v>
      </c>
    </row>
    <row r="623" spans="1:6" x14ac:dyDescent="0.25">
      <c r="A623">
        <v>622</v>
      </c>
      <c r="B623">
        <f>IFERROR(VLOOKUP(A623,Progress!$A$2:$Q$2496,2,TRUE),0)</f>
        <v>-88.336735039000004</v>
      </c>
      <c r="C623">
        <f>IFERROR(VLOOKUP(A623,Progress!$A$2:$Q$2496,3,TRUE),0)</f>
        <v>41.730271963</v>
      </c>
      <c r="D623" t="str">
        <f>IFERROR(VLOOKUP(A623,Progress!$A$2:$Q$2496,5,TRUE),0)</f>
        <v>FVPD</v>
      </c>
      <c r="E623" t="str">
        <f>IFERROR(VLOOKUP(A623,Progress!$A$2:$Q$2496,17,TRUE),0)</f>
        <v>Incomplete</v>
      </c>
      <c r="F623" s="2" t="str">
        <f>IFERROR(VLOOKUP(A623,Progress!$A$2:$Q$2496,4,TRUE),0)</f>
        <v xml:space="preserve"> U Channel</v>
      </c>
    </row>
    <row r="624" spans="1:6" x14ac:dyDescent="0.25">
      <c r="A624">
        <v>623</v>
      </c>
      <c r="B624">
        <f>IFERROR(VLOOKUP(A624,Progress!$A$2:$Q$2496,2,TRUE),0)</f>
        <v>-88.338155999999998</v>
      </c>
      <c r="C624">
        <f>IFERROR(VLOOKUP(A624,Progress!$A$2:$Q$2496,3,TRUE),0)</f>
        <v>41.729267</v>
      </c>
      <c r="D624" t="str">
        <f>IFERROR(VLOOKUP(A624,Progress!$A$2:$Q$2496,5,TRUE),0)</f>
        <v>FVPD</v>
      </c>
      <c r="E624" t="str">
        <f>IFERROR(VLOOKUP(A624,Progress!$A$2:$Q$2496,17,TRUE),0)</f>
        <v>Incomplete</v>
      </c>
      <c r="F624" s="2" t="str">
        <f>IFERROR(VLOOKUP(A624,Progress!$A$2:$Q$2496,4,TRUE),0)</f>
        <v xml:space="preserve"> Wood Post</v>
      </c>
    </row>
    <row r="625" spans="1:6" x14ac:dyDescent="0.25">
      <c r="A625">
        <v>624</v>
      </c>
      <c r="B625">
        <f>IFERROR(VLOOKUP(A625,Progress!$A$2:$Q$2496,2,TRUE),0)</f>
        <v>-88.338305000000005</v>
      </c>
      <c r="C625">
        <f>IFERROR(VLOOKUP(A625,Progress!$A$2:$Q$2496,3,TRUE),0)</f>
        <v>41.729252000000002</v>
      </c>
      <c r="D625" t="str">
        <f>IFERROR(VLOOKUP(A625,Progress!$A$2:$Q$2496,5,TRUE),0)</f>
        <v>FVPD</v>
      </c>
      <c r="E625" t="str">
        <f>IFERROR(VLOOKUP(A625,Progress!$A$2:$Q$2496,17,TRUE),0)</f>
        <v>Somewhat Complete</v>
      </c>
      <c r="F625" s="2" t="str">
        <f>IFERROR(VLOOKUP(A625,Progress!$A$2:$Q$2496,4,TRUE),0)</f>
        <v>Wood Post</v>
      </c>
    </row>
    <row r="626" spans="1:6" x14ac:dyDescent="0.25">
      <c r="A626">
        <v>625</v>
      </c>
      <c r="B626">
        <f>IFERROR(VLOOKUP(A626,Progress!$A$2:$Q$2496,2,TRUE),0)</f>
        <v>-88.338555999999997</v>
      </c>
      <c r="C626">
        <f>IFERROR(VLOOKUP(A626,Progress!$A$2:$Q$2496,3,TRUE),0)</f>
        <v>41.729081999999998</v>
      </c>
      <c r="D626" t="str">
        <f>IFERROR(VLOOKUP(A626,Progress!$A$2:$Q$2496,5,TRUE),0)</f>
        <v>FVPD</v>
      </c>
      <c r="E626" t="str">
        <f>IFERROR(VLOOKUP(A626,Progress!$A$2:$Q$2496,17,TRUE),0)</f>
        <v>Incomplete</v>
      </c>
      <c r="F626" s="2" t="str">
        <f>IFERROR(VLOOKUP(A626,Progress!$A$2:$Q$2496,4,TRUE),0)</f>
        <v xml:space="preserve"> Wood Post</v>
      </c>
    </row>
    <row r="627" spans="1:6" x14ac:dyDescent="0.25">
      <c r="A627">
        <v>626</v>
      </c>
      <c r="B627">
        <f>IFERROR(VLOOKUP(A627,Progress!$A$2:$Q$2496,2,TRUE),0)</f>
        <v>-88.338556999999994</v>
      </c>
      <c r="C627">
        <f>IFERROR(VLOOKUP(A627,Progress!$A$2:$Q$2496,3,TRUE),0)</f>
        <v>41.729033000000001</v>
      </c>
      <c r="D627" t="str">
        <f>IFERROR(VLOOKUP(A627,Progress!$A$2:$Q$2496,5,TRUE),0)</f>
        <v>FVPD</v>
      </c>
      <c r="E627" t="str">
        <f>IFERROR(VLOOKUP(A627,Progress!$A$2:$Q$2496,17,TRUE),0)</f>
        <v>Somewhat Complete</v>
      </c>
      <c r="F627" s="2" t="str">
        <f>IFERROR(VLOOKUP(A627,Progress!$A$2:$Q$2496,4,TRUE),0)</f>
        <v>Wood Post</v>
      </c>
    </row>
    <row r="628" spans="1:6" x14ac:dyDescent="0.25">
      <c r="A628">
        <v>627</v>
      </c>
      <c r="B628">
        <f>IFERROR(VLOOKUP(A628,Progress!$A$2:$Q$2496,2,TRUE),0)</f>
        <v>-88.339594947999998</v>
      </c>
      <c r="C628">
        <f>IFERROR(VLOOKUP(A628,Progress!$A$2:$Q$2496,3,TRUE),0)</f>
        <v>41.728314775000001</v>
      </c>
      <c r="D628" t="str">
        <f>IFERROR(VLOOKUP(A628,Progress!$A$2:$Q$2496,5,TRUE),0)</f>
        <v>FVPD</v>
      </c>
      <c r="E628" t="str">
        <f>IFERROR(VLOOKUP(A628,Progress!$A$2:$Q$2496,17,TRUE),0)</f>
        <v>Incomplete</v>
      </c>
      <c r="F628" s="2" t="str">
        <f>IFERROR(VLOOKUP(A628,Progress!$A$2:$Q$2496,4,TRUE),0)</f>
        <v xml:space="preserve"> U Channel</v>
      </c>
    </row>
    <row r="629" spans="1:6" x14ac:dyDescent="0.25">
      <c r="A629">
        <v>628</v>
      </c>
      <c r="B629">
        <f>IFERROR(VLOOKUP(A629,Progress!$A$2:$Q$2496,2,TRUE),0)</f>
        <v>-88.341505999999995</v>
      </c>
      <c r="C629">
        <f>IFERROR(VLOOKUP(A629,Progress!$A$2:$Q$2496,3,TRUE),0)</f>
        <v>41.723323000000001</v>
      </c>
      <c r="D629" t="str">
        <f>IFERROR(VLOOKUP(A629,Progress!$A$2:$Q$2496,5,TRUE),0)</f>
        <v>FVPD</v>
      </c>
      <c r="E629" t="str">
        <f>IFERROR(VLOOKUP(A629,Progress!$A$2:$Q$2496,17,TRUE),0)</f>
        <v>Completed</v>
      </c>
      <c r="F629" s="2" t="str">
        <f>IFERROR(VLOOKUP(A629,Progress!$A$2:$Q$2496,4,TRUE),0)</f>
        <v>Wood Post</v>
      </c>
    </row>
    <row r="630" spans="1:6" x14ac:dyDescent="0.25">
      <c r="A630">
        <v>629</v>
      </c>
      <c r="B630">
        <f>IFERROR(VLOOKUP(A630,Progress!$A$2:$Q$2496,2,TRUE),0)</f>
        <v>-88.341493</v>
      </c>
      <c r="C630">
        <f>IFERROR(VLOOKUP(A630,Progress!$A$2:$Q$2496,3,TRUE),0)</f>
        <v>41.723210000000002</v>
      </c>
      <c r="D630" t="str">
        <f>IFERROR(VLOOKUP(A630,Progress!$A$2:$Q$2496,5,TRUE),0)</f>
        <v>FVPD</v>
      </c>
      <c r="E630" t="str">
        <f>IFERROR(VLOOKUP(A630,Progress!$A$2:$Q$2496,17,TRUE),0)</f>
        <v>Somewhat Complete</v>
      </c>
      <c r="F630" s="2" t="str">
        <f>IFERROR(VLOOKUP(A630,Progress!$A$2:$Q$2496,4,TRUE),0)</f>
        <v>Wood Post</v>
      </c>
    </row>
    <row r="631" spans="1:6" x14ac:dyDescent="0.25">
      <c r="A631">
        <v>630</v>
      </c>
      <c r="B631">
        <f>IFERROR(VLOOKUP(A631,Progress!$A$2:$Q$2496,2,TRUE),0)</f>
        <v>-88.341556999999995</v>
      </c>
      <c r="C631">
        <f>IFERROR(VLOOKUP(A631,Progress!$A$2:$Q$2496,3,TRUE),0)</f>
        <v>41.723103999999999</v>
      </c>
      <c r="D631" t="str">
        <f>IFERROR(VLOOKUP(A631,Progress!$A$2:$Q$2496,5,TRUE),0)</f>
        <v>OPD</v>
      </c>
      <c r="E631" t="str">
        <f>IFERROR(VLOOKUP(A631,Progress!$A$2:$Q$2496,17,TRUE),0)</f>
        <v>Somewhat Complete</v>
      </c>
      <c r="F631" s="2" t="str">
        <f>IFERROR(VLOOKUP(A631,Progress!$A$2:$Q$2496,4,TRUE),0)</f>
        <v>U Channel</v>
      </c>
    </row>
    <row r="632" spans="1:6" x14ac:dyDescent="0.25">
      <c r="A632">
        <v>631</v>
      </c>
      <c r="B632">
        <f>IFERROR(VLOOKUP(A632,Progress!$A$2:$Q$2496,2,TRUE),0)</f>
        <v>-88.341476</v>
      </c>
      <c r="C632">
        <f>IFERROR(VLOOKUP(A632,Progress!$A$2:$Q$2496,3,TRUE),0)</f>
        <v>41.722994</v>
      </c>
      <c r="D632" t="str">
        <f>IFERROR(VLOOKUP(A632,Progress!$A$2:$Q$2496,5,TRUE),0)</f>
        <v>OPD</v>
      </c>
      <c r="E632" t="str">
        <f>IFERROR(VLOOKUP(A632,Progress!$A$2:$Q$2496,17,TRUE),0)</f>
        <v>Completed</v>
      </c>
      <c r="F632" s="2" t="str">
        <f>IFERROR(VLOOKUP(A632,Progress!$A$2:$Q$2496,4,TRUE),0)</f>
        <v>Wood Post</v>
      </c>
    </row>
    <row r="633" spans="1:6" x14ac:dyDescent="0.25">
      <c r="A633">
        <v>632</v>
      </c>
      <c r="B633">
        <f>IFERROR(VLOOKUP(A633,Progress!$A$2:$Q$2496,2,TRUE),0)</f>
        <v>-88.341677000000004</v>
      </c>
      <c r="C633">
        <f>IFERROR(VLOOKUP(A633,Progress!$A$2:$Q$2496,3,TRUE),0)</f>
        <v>41.722071</v>
      </c>
      <c r="D633" t="str">
        <f>IFERROR(VLOOKUP(A633,Progress!$A$2:$Q$2496,5,TRUE),0)</f>
        <v>OPD</v>
      </c>
      <c r="E633" t="str">
        <f>IFERROR(VLOOKUP(A633,Progress!$A$2:$Q$2496,17,TRUE),0)</f>
        <v>Completed</v>
      </c>
      <c r="F633" s="2" t="str">
        <f>IFERROR(VLOOKUP(A633,Progress!$A$2:$Q$2496,4,TRUE),0)</f>
        <v>Wood Post</v>
      </c>
    </row>
    <row r="634" spans="1:6" x14ac:dyDescent="0.25">
      <c r="A634">
        <v>633</v>
      </c>
      <c r="B634">
        <f>IFERROR(VLOOKUP(A634,Progress!$A$2:$Q$2496,2,TRUE),0)</f>
        <v>-88.341492000000002</v>
      </c>
      <c r="C634">
        <f>IFERROR(VLOOKUP(A634,Progress!$A$2:$Q$2496,3,TRUE),0)</f>
        <v>41.722003999999998</v>
      </c>
      <c r="D634" t="str">
        <f>IFERROR(VLOOKUP(A634,Progress!$A$2:$Q$2496,5,TRUE),0)</f>
        <v>OPD</v>
      </c>
      <c r="E634" t="str">
        <f>IFERROR(VLOOKUP(A634,Progress!$A$2:$Q$2496,17,TRUE),0)</f>
        <v>Completed</v>
      </c>
      <c r="F634" s="2" t="str">
        <f>IFERROR(VLOOKUP(A634,Progress!$A$2:$Q$2496,4,TRUE),0)</f>
        <v>Wood Post</v>
      </c>
    </row>
    <row r="635" spans="1:6" x14ac:dyDescent="0.25">
      <c r="A635">
        <v>634</v>
      </c>
      <c r="B635">
        <f>IFERROR(VLOOKUP(A635,Progress!$A$2:$Q$2496,2,TRUE),0)</f>
        <v>-88.342309999999998</v>
      </c>
      <c r="C635">
        <f>IFERROR(VLOOKUP(A635,Progress!$A$2:$Q$2496,3,TRUE),0)</f>
        <v>41.721193999999997</v>
      </c>
      <c r="D635" t="str">
        <f>IFERROR(VLOOKUP(A635,Progress!$A$2:$Q$2496,5,TRUE),0)</f>
        <v>OPD</v>
      </c>
      <c r="E635" t="str">
        <f>IFERROR(VLOOKUP(A635,Progress!$A$2:$Q$2496,17,TRUE),0)</f>
        <v>Completed</v>
      </c>
      <c r="F635" s="2" t="str">
        <f>IFERROR(VLOOKUP(A635,Progress!$A$2:$Q$2496,4,TRUE),0)</f>
        <v>Wood Post</v>
      </c>
    </row>
    <row r="636" spans="1:6" x14ac:dyDescent="0.25">
      <c r="A636">
        <v>635</v>
      </c>
      <c r="B636">
        <f>IFERROR(VLOOKUP(A636,Progress!$A$2:$Q$2496,2,TRUE),0)</f>
        <v>-88.342917</v>
      </c>
      <c r="C636">
        <f>IFERROR(VLOOKUP(A636,Progress!$A$2:$Q$2496,3,TRUE),0)</f>
        <v>41.720942000000001</v>
      </c>
      <c r="D636" t="str">
        <f>IFERROR(VLOOKUP(A636,Progress!$A$2:$Q$2496,5,TRUE),0)</f>
        <v>OPD</v>
      </c>
      <c r="E636" t="str">
        <f>IFERROR(VLOOKUP(A636,Progress!$A$2:$Q$2496,17,TRUE),0)</f>
        <v>Somewhat Complete</v>
      </c>
      <c r="F636" s="2" t="str">
        <f>IFERROR(VLOOKUP(A636,Progress!$A$2:$Q$2496,4,TRUE),0)</f>
        <v>U Channel</v>
      </c>
    </row>
    <row r="637" spans="1:6" x14ac:dyDescent="0.25">
      <c r="A637">
        <v>636</v>
      </c>
      <c r="B637">
        <f>IFERROR(VLOOKUP(A637,Progress!$A$2:$Q$2496,2,TRUE),0)</f>
        <v>-88.343110999999993</v>
      </c>
      <c r="C637">
        <f>IFERROR(VLOOKUP(A637,Progress!$A$2:$Q$2496,3,TRUE),0)</f>
        <v>41.720717</v>
      </c>
      <c r="D637" t="str">
        <f>IFERROR(VLOOKUP(A637,Progress!$A$2:$Q$2496,5,TRUE),0)</f>
        <v>OPD</v>
      </c>
      <c r="E637" t="str">
        <f>IFERROR(VLOOKUP(A637,Progress!$A$2:$Q$2496,17,TRUE),0)</f>
        <v>Completed</v>
      </c>
      <c r="F637" s="2" t="str">
        <f>IFERROR(VLOOKUP(A637,Progress!$A$2:$Q$2496,4,TRUE),0)</f>
        <v>Fence</v>
      </c>
    </row>
    <row r="638" spans="1:6" x14ac:dyDescent="0.25">
      <c r="A638">
        <v>637</v>
      </c>
      <c r="B638">
        <f>IFERROR(VLOOKUP(A638,Progress!$A$2:$Q$2496,2,TRUE),0)</f>
        <v>-88.343292000000005</v>
      </c>
      <c r="C638">
        <f>IFERROR(VLOOKUP(A638,Progress!$A$2:$Q$2496,3,TRUE),0)</f>
        <v>41.720626000000003</v>
      </c>
      <c r="D638" t="str">
        <f>IFERROR(VLOOKUP(A638,Progress!$A$2:$Q$2496,5,TRUE),0)</f>
        <v>OPD</v>
      </c>
      <c r="E638" t="str">
        <f>IFERROR(VLOOKUP(A638,Progress!$A$2:$Q$2496,17,TRUE),0)</f>
        <v>Somewhat Complete</v>
      </c>
      <c r="F638" s="2" t="str">
        <f>IFERROR(VLOOKUP(A638,Progress!$A$2:$Q$2496,4,TRUE),0)</f>
        <v>U Channel</v>
      </c>
    </row>
    <row r="639" spans="1:6" x14ac:dyDescent="0.25">
      <c r="A639">
        <v>638</v>
      </c>
      <c r="B639">
        <f>IFERROR(VLOOKUP(A639,Progress!$A$2:$Q$2496,2,TRUE),0)</f>
        <v>-88.343159999999997</v>
      </c>
      <c r="C639">
        <f>IFERROR(VLOOKUP(A639,Progress!$A$2:$Q$2496,3,TRUE),0)</f>
        <v>41.720781000000002</v>
      </c>
      <c r="D639" t="str">
        <f>IFERROR(VLOOKUP(A639,Progress!$A$2:$Q$2496,5,TRUE),0)</f>
        <v>OPD</v>
      </c>
      <c r="E639" t="str">
        <f>IFERROR(VLOOKUP(A639,Progress!$A$2:$Q$2496,17,TRUE),0)</f>
        <v>Incomplete</v>
      </c>
      <c r="F639" s="2" t="str">
        <f>IFERROR(VLOOKUP(A639,Progress!$A$2:$Q$2496,4,TRUE),0)</f>
        <v>Concrete Pier</v>
      </c>
    </row>
    <row r="640" spans="1:6" x14ac:dyDescent="0.25">
      <c r="A640">
        <v>639</v>
      </c>
      <c r="B640">
        <f>IFERROR(VLOOKUP(A640,Progress!$A$2:$Q$2496,2,TRUE),0)</f>
        <v>-88.343213000000006</v>
      </c>
      <c r="C640">
        <f>IFERROR(VLOOKUP(A640,Progress!$A$2:$Q$2496,3,TRUE),0)</f>
        <v>41.720726999999997</v>
      </c>
      <c r="D640" t="str">
        <f>IFERROR(VLOOKUP(A640,Progress!$A$2:$Q$2496,5,TRUE),0)</f>
        <v>OPD</v>
      </c>
      <c r="E640" t="str">
        <f>IFERROR(VLOOKUP(A640,Progress!$A$2:$Q$2496,17,TRUE),0)</f>
        <v>Incomplete</v>
      </c>
      <c r="F640" s="2" t="str">
        <f>IFERROR(VLOOKUP(A640,Progress!$A$2:$Q$2496,4,TRUE),0)</f>
        <v>Concrete Pier</v>
      </c>
    </row>
    <row r="641" spans="1:6" x14ac:dyDescent="0.25">
      <c r="A641">
        <v>640</v>
      </c>
      <c r="B641">
        <f>IFERROR(VLOOKUP(A641,Progress!$A$2:$Q$2496,2,TRUE),0)</f>
        <v>-88.343699000000001</v>
      </c>
      <c r="C641">
        <f>IFERROR(VLOOKUP(A641,Progress!$A$2:$Q$2496,3,TRUE),0)</f>
        <v>41.720986000000003</v>
      </c>
      <c r="D641" t="str">
        <f>IFERROR(VLOOKUP(A641,Progress!$A$2:$Q$2496,5,TRUE),0)</f>
        <v>OPD</v>
      </c>
      <c r="E641" t="str">
        <f>IFERROR(VLOOKUP(A641,Progress!$A$2:$Q$2496,17,TRUE),0)</f>
        <v>Incomplete</v>
      </c>
      <c r="F641" s="2" t="str">
        <f>IFERROR(VLOOKUP(A641,Progress!$A$2:$Q$2496,4,TRUE),0)</f>
        <v>Concrete Pier</v>
      </c>
    </row>
    <row r="642" spans="1:6" x14ac:dyDescent="0.25">
      <c r="A642">
        <v>641</v>
      </c>
      <c r="B642">
        <f>IFERROR(VLOOKUP(A642,Progress!$A$2:$Q$2496,2,TRUE),0)</f>
        <v>-88.345453000000006</v>
      </c>
      <c r="C642">
        <f>IFERROR(VLOOKUP(A642,Progress!$A$2:$Q$2496,3,TRUE),0)</f>
        <v>41.721969999999999</v>
      </c>
      <c r="D642" t="str">
        <f>IFERROR(VLOOKUP(A642,Progress!$A$2:$Q$2496,5,TRUE),0)</f>
        <v>OPD</v>
      </c>
      <c r="E642" t="str">
        <f>IFERROR(VLOOKUP(A642,Progress!$A$2:$Q$2496,17,TRUE),0)</f>
        <v>Incomplete</v>
      </c>
      <c r="F642" s="2" t="str">
        <f>IFERROR(VLOOKUP(A642,Progress!$A$2:$Q$2496,4,TRUE),0)</f>
        <v>Concrete Pier</v>
      </c>
    </row>
    <row r="643" spans="1:6" x14ac:dyDescent="0.25">
      <c r="A643">
        <v>642</v>
      </c>
      <c r="B643">
        <f>IFERROR(VLOOKUP(A643,Progress!$A$2:$Q$2496,2,TRUE),0)</f>
        <v>-88.346874999999997</v>
      </c>
      <c r="C643">
        <f>IFERROR(VLOOKUP(A643,Progress!$A$2:$Q$2496,3,TRUE),0)</f>
        <v>41.722413000000003</v>
      </c>
      <c r="D643" t="str">
        <f>IFERROR(VLOOKUP(A643,Progress!$A$2:$Q$2496,5,TRUE),0)</f>
        <v>Montgomery</v>
      </c>
      <c r="E643" t="str">
        <f>IFERROR(VLOOKUP(A643,Progress!$A$2:$Q$2496,17,TRUE),0)</f>
        <v>Completed</v>
      </c>
      <c r="F643" s="2" t="str">
        <f>IFERROR(VLOOKUP(A643,Progress!$A$2:$Q$2496,4,TRUE),0)</f>
        <v>Wood Post</v>
      </c>
    </row>
    <row r="644" spans="1:6" x14ac:dyDescent="0.25">
      <c r="A644">
        <v>643</v>
      </c>
      <c r="B644">
        <f>IFERROR(VLOOKUP(A644,Progress!$A$2:$Q$2496,2,TRUE),0)</f>
        <v>-88.346923000000004</v>
      </c>
      <c r="C644">
        <f>IFERROR(VLOOKUP(A644,Progress!$A$2:$Q$2496,3,TRUE),0)</f>
        <v>41.722437999999997</v>
      </c>
      <c r="D644" t="str">
        <f>IFERROR(VLOOKUP(A644,Progress!$A$2:$Q$2496,5,TRUE),0)</f>
        <v>Montgomery</v>
      </c>
      <c r="E644" t="str">
        <f>IFERROR(VLOOKUP(A644,Progress!$A$2:$Q$2496,17,TRUE),0)</f>
        <v>Completed</v>
      </c>
      <c r="F644" s="2" t="str">
        <f>IFERROR(VLOOKUP(A644,Progress!$A$2:$Q$2496,4,TRUE),0)</f>
        <v>U Channel</v>
      </c>
    </row>
    <row r="645" spans="1:6" x14ac:dyDescent="0.25">
      <c r="A645">
        <v>644</v>
      </c>
      <c r="B645">
        <f>IFERROR(VLOOKUP(A645,Progress!$A$2:$Q$2496,2,TRUE),0)</f>
        <v>-88.347042999999999</v>
      </c>
      <c r="C645">
        <f>IFERROR(VLOOKUP(A645,Progress!$A$2:$Q$2496,3,TRUE),0)</f>
        <v>41.722526999999999</v>
      </c>
      <c r="D645" t="str">
        <f>IFERROR(VLOOKUP(A645,Progress!$A$2:$Q$2496,5,TRUE),0)</f>
        <v>Montgomery</v>
      </c>
      <c r="E645" t="str">
        <f>IFERROR(VLOOKUP(A645,Progress!$A$2:$Q$2496,17,TRUE),0)</f>
        <v>Completed</v>
      </c>
      <c r="F645" s="2" t="str">
        <f>IFERROR(VLOOKUP(A645,Progress!$A$2:$Q$2496,4,TRUE),0)</f>
        <v>U Channel</v>
      </c>
    </row>
    <row r="646" spans="1:6" x14ac:dyDescent="0.25">
      <c r="A646">
        <v>645</v>
      </c>
      <c r="B646">
        <f>IFERROR(VLOOKUP(A646,Progress!$A$2:$Q$2496,2,TRUE),0)</f>
        <v>-88.346495357635902</v>
      </c>
      <c r="C646">
        <f>IFERROR(VLOOKUP(A646,Progress!$A$2:$Q$2496,3,TRUE),0)</f>
        <v>41.717534355623997</v>
      </c>
      <c r="D646" t="str">
        <f>IFERROR(VLOOKUP(A646,Progress!$A$2:$Q$2496,5,TRUE),0)</f>
        <v>OPD</v>
      </c>
      <c r="E646" t="str">
        <f>IFERROR(VLOOKUP(A646,Progress!$A$2:$Q$2496,17,TRUE),0)</f>
        <v>Completed</v>
      </c>
      <c r="F646" s="2" t="str">
        <f>IFERROR(VLOOKUP(A646,Progress!$A$2:$Q$2496,4,TRUE),0)</f>
        <v xml:space="preserve"> U Channel</v>
      </c>
    </row>
    <row r="647" spans="1:6" x14ac:dyDescent="0.25">
      <c r="A647">
        <v>646</v>
      </c>
      <c r="B647">
        <f>IFERROR(VLOOKUP(A647,Progress!$A$2:$Q$2496,2,TRUE),0)</f>
        <v>-88.347904999999997</v>
      </c>
      <c r="C647">
        <f>IFERROR(VLOOKUP(A647,Progress!$A$2:$Q$2496,3,TRUE),0)</f>
        <v>41.716154000000003</v>
      </c>
      <c r="D647" t="str">
        <f>IFERROR(VLOOKUP(A647,Progress!$A$2:$Q$2496,5,TRUE),0)</f>
        <v>OPD</v>
      </c>
      <c r="E647" t="str">
        <f>IFERROR(VLOOKUP(A647,Progress!$A$2:$Q$2496,17,TRUE),0)</f>
        <v>Completed</v>
      </c>
      <c r="F647" s="2" t="str">
        <f>IFERROR(VLOOKUP(A647,Progress!$A$2:$Q$2496,4,TRUE),0)</f>
        <v>Wood Post</v>
      </c>
    </row>
    <row r="648" spans="1:6" x14ac:dyDescent="0.25">
      <c r="A648">
        <v>647</v>
      </c>
      <c r="B648">
        <f>IFERROR(VLOOKUP(A648,Progress!$A$2:$Q$2496,2,TRUE),0)</f>
        <v>-88.348223149000006</v>
      </c>
      <c r="C648">
        <f>IFERROR(VLOOKUP(A648,Progress!$A$2:$Q$2496,3,TRUE),0)</f>
        <v>41.715910139000002</v>
      </c>
      <c r="D648" t="str">
        <f>IFERROR(VLOOKUP(A648,Progress!$A$2:$Q$2496,5,TRUE),0)</f>
        <v>OPD</v>
      </c>
      <c r="E648" t="str">
        <f>IFERROR(VLOOKUP(A648,Progress!$A$2:$Q$2496,17,TRUE),0)</f>
        <v>Completed</v>
      </c>
      <c r="F648" s="2" t="str">
        <f>IFERROR(VLOOKUP(A648,Progress!$A$2:$Q$2496,4,TRUE),0)</f>
        <v xml:space="preserve"> U Channel</v>
      </c>
    </row>
    <row r="649" spans="1:6" x14ac:dyDescent="0.25">
      <c r="A649">
        <v>648</v>
      </c>
      <c r="B649">
        <f>IFERROR(VLOOKUP(A649,Progress!$A$2:$Q$2496,2,TRUE),0)</f>
        <v>-88.349695999999994</v>
      </c>
      <c r="C649">
        <f>IFERROR(VLOOKUP(A649,Progress!$A$2:$Q$2496,3,TRUE),0)</f>
        <v>41.712654999999998</v>
      </c>
      <c r="D649" t="str">
        <f>IFERROR(VLOOKUP(A649,Progress!$A$2:$Q$2496,5,TRUE),0)</f>
        <v>OPD</v>
      </c>
      <c r="E649" t="str">
        <f>IFERROR(VLOOKUP(A649,Progress!$A$2:$Q$2496,17,TRUE),0)</f>
        <v>Completed</v>
      </c>
      <c r="F649" s="2" t="str">
        <f>IFERROR(VLOOKUP(A649,Progress!$A$2:$Q$2496,4,TRUE),0)</f>
        <v>Wood Post</v>
      </c>
    </row>
    <row r="650" spans="1:6" x14ac:dyDescent="0.25">
      <c r="A650">
        <v>649</v>
      </c>
      <c r="B650">
        <f>IFERROR(VLOOKUP(A650,Progress!$A$2:$Q$2496,2,TRUE),0)</f>
        <v>-88.350187000000005</v>
      </c>
      <c r="C650">
        <f>IFERROR(VLOOKUP(A650,Progress!$A$2:$Q$2496,3,TRUE),0)</f>
        <v>41.711525999999999</v>
      </c>
      <c r="D650" t="str">
        <f>IFERROR(VLOOKUP(A650,Progress!$A$2:$Q$2496,5,TRUE),0)</f>
        <v>OPD</v>
      </c>
      <c r="E650" t="str">
        <f>IFERROR(VLOOKUP(A650,Progress!$A$2:$Q$2496,17,TRUE),0)</f>
        <v>Completed</v>
      </c>
      <c r="F650" s="2" t="str">
        <f>IFERROR(VLOOKUP(A650,Progress!$A$2:$Q$2496,4,TRUE),0)</f>
        <v>Wood Post</v>
      </c>
    </row>
    <row r="651" spans="1:6" x14ac:dyDescent="0.25">
      <c r="A651">
        <v>650</v>
      </c>
      <c r="B651">
        <f>IFERROR(VLOOKUP(A651,Progress!$A$2:$Q$2496,2,TRUE),0)</f>
        <v>-88.350076000000001</v>
      </c>
      <c r="C651">
        <f>IFERROR(VLOOKUP(A651,Progress!$A$2:$Q$2496,3,TRUE),0)</f>
        <v>41.711429000000003</v>
      </c>
      <c r="D651" t="str">
        <f>IFERROR(VLOOKUP(A651,Progress!$A$2:$Q$2496,5,TRUE),0)</f>
        <v>OPD</v>
      </c>
      <c r="E651" t="str">
        <f>IFERROR(VLOOKUP(A651,Progress!$A$2:$Q$2496,17,TRUE),0)</f>
        <v>Completed</v>
      </c>
      <c r="F651" s="2" t="str">
        <f>IFERROR(VLOOKUP(A651,Progress!$A$2:$Q$2496,4,TRUE),0)</f>
        <v>Wood Post</v>
      </c>
    </row>
    <row r="652" spans="1:6" x14ac:dyDescent="0.25">
      <c r="A652">
        <v>651</v>
      </c>
      <c r="B652">
        <f>IFERROR(VLOOKUP(A652,Progress!$A$2:$Q$2496,2,TRUE),0)</f>
        <v>-88.350313</v>
      </c>
      <c r="C652">
        <f>IFERROR(VLOOKUP(A652,Progress!$A$2:$Q$2496,3,TRUE),0)</f>
        <v>41.710377999999999</v>
      </c>
      <c r="D652" t="str">
        <f>IFERROR(VLOOKUP(A652,Progress!$A$2:$Q$2496,5,TRUE),0)</f>
        <v>OPD</v>
      </c>
      <c r="E652" t="str">
        <f>IFERROR(VLOOKUP(A652,Progress!$A$2:$Q$2496,17,TRUE),0)</f>
        <v>Completed</v>
      </c>
      <c r="F652" s="2" t="str">
        <f>IFERROR(VLOOKUP(A652,Progress!$A$2:$Q$2496,4,TRUE),0)</f>
        <v>Wood Post</v>
      </c>
    </row>
    <row r="653" spans="1:6" x14ac:dyDescent="0.25">
      <c r="A653">
        <v>652</v>
      </c>
      <c r="B653">
        <f>IFERROR(VLOOKUP(A653,Progress!$A$2:$Q$2496,2,TRUE),0)</f>
        <v>-88.350422617999996</v>
      </c>
      <c r="C653">
        <f>IFERROR(VLOOKUP(A653,Progress!$A$2:$Q$2496,3,TRUE),0)</f>
        <v>41.705148156999996</v>
      </c>
      <c r="D653" t="str">
        <f>IFERROR(VLOOKUP(A653,Progress!$A$2:$Q$2496,5,TRUE),0)</f>
        <v>OPD</v>
      </c>
      <c r="E653" t="str">
        <f>IFERROR(VLOOKUP(A653,Progress!$A$2:$Q$2496,17,TRUE),0)</f>
        <v>Completed</v>
      </c>
      <c r="F653" s="2" t="str">
        <f>IFERROR(VLOOKUP(A653,Progress!$A$2:$Q$2496,4,TRUE),0)</f>
        <v xml:space="preserve"> U Channel</v>
      </c>
    </row>
    <row r="654" spans="1:6" x14ac:dyDescent="0.25">
      <c r="A654">
        <v>653</v>
      </c>
      <c r="B654">
        <f>IFERROR(VLOOKUP(A654,Progress!$A$2:$Q$2496,2,TRUE),0)</f>
        <v>-88.349822000000003</v>
      </c>
      <c r="C654">
        <f>IFERROR(VLOOKUP(A654,Progress!$A$2:$Q$2496,3,TRUE),0)</f>
        <v>41.701929999999997</v>
      </c>
      <c r="D654" t="str">
        <f>IFERROR(VLOOKUP(A654,Progress!$A$2:$Q$2496,5,TRUE),0)</f>
        <v>OPD</v>
      </c>
      <c r="E654" t="str">
        <f>IFERROR(VLOOKUP(A654,Progress!$A$2:$Q$2496,17,TRUE),0)</f>
        <v>Completed</v>
      </c>
      <c r="F654" s="2" t="str">
        <f>IFERROR(VLOOKUP(A654,Progress!$A$2:$Q$2496,4,TRUE),0)</f>
        <v>Wood Post</v>
      </c>
    </row>
    <row r="655" spans="1:6" x14ac:dyDescent="0.25">
      <c r="A655">
        <v>654</v>
      </c>
      <c r="B655">
        <f>IFERROR(VLOOKUP(A655,Progress!$A$2:$Q$2496,2,TRUE),0)</f>
        <v>-88.349766540999994</v>
      </c>
      <c r="C655">
        <f>IFERROR(VLOOKUP(A655,Progress!$A$2:$Q$2496,3,TRUE),0)</f>
        <v>41.701977485999997</v>
      </c>
      <c r="D655" t="str">
        <f>IFERROR(VLOOKUP(A655,Progress!$A$2:$Q$2496,5,TRUE),0)</f>
        <v>OPD</v>
      </c>
      <c r="E655" t="str">
        <f>IFERROR(VLOOKUP(A655,Progress!$A$2:$Q$2496,17,TRUE),0)</f>
        <v>Completed</v>
      </c>
      <c r="F655" s="2" t="str">
        <f>IFERROR(VLOOKUP(A655,Progress!$A$2:$Q$2496,4,TRUE),0)</f>
        <v xml:space="preserve"> Square Post</v>
      </c>
    </row>
    <row r="656" spans="1:6" x14ac:dyDescent="0.25">
      <c r="A656">
        <v>655</v>
      </c>
      <c r="B656">
        <f>IFERROR(VLOOKUP(A656,Progress!$A$2:$Q$2496,2,TRUE),0)</f>
        <v>-88.351929999999996</v>
      </c>
      <c r="C656">
        <f>IFERROR(VLOOKUP(A656,Progress!$A$2:$Q$2496,3,TRUE),0)</f>
        <v>41.701673</v>
      </c>
      <c r="D656" t="str">
        <f>IFERROR(VLOOKUP(A656,Progress!$A$2:$Q$2496,5,TRUE),0)</f>
        <v>OPD</v>
      </c>
      <c r="E656" t="str">
        <f>IFERROR(VLOOKUP(A656,Progress!$A$2:$Q$2496,17,TRUE),0)</f>
        <v>Completed</v>
      </c>
      <c r="F656" s="2" t="str">
        <f>IFERROR(VLOOKUP(A656,Progress!$A$2:$Q$2496,4,TRUE),0)</f>
        <v>Wood Post</v>
      </c>
    </row>
    <row r="657" spans="1:6" x14ac:dyDescent="0.25">
      <c r="A657">
        <v>656</v>
      </c>
      <c r="B657">
        <f>IFERROR(VLOOKUP(A657,Progress!$A$2:$Q$2496,2,TRUE),0)</f>
        <v>-88.352249999999998</v>
      </c>
      <c r="C657">
        <f>IFERROR(VLOOKUP(A657,Progress!$A$2:$Q$2496,3,TRUE),0)</f>
        <v>41.701813000000001</v>
      </c>
      <c r="D657" t="str">
        <f>IFERROR(VLOOKUP(A657,Progress!$A$2:$Q$2496,5,TRUE),0)</f>
        <v>OPD</v>
      </c>
      <c r="E657" t="str">
        <f>IFERROR(VLOOKUP(A657,Progress!$A$2:$Q$2496,17,TRUE),0)</f>
        <v>Completed</v>
      </c>
      <c r="F657" s="2" t="str">
        <f>IFERROR(VLOOKUP(A657,Progress!$A$2:$Q$2496,4,TRUE),0)</f>
        <v>Wood Post</v>
      </c>
    </row>
    <row r="658" spans="1:6" x14ac:dyDescent="0.25">
      <c r="A658">
        <v>657</v>
      </c>
      <c r="B658">
        <f>IFERROR(VLOOKUP(A658,Progress!$A$2:$Q$2496,2,TRUE),0)</f>
        <v>-88.352310000000003</v>
      </c>
      <c r="C658">
        <f>IFERROR(VLOOKUP(A658,Progress!$A$2:$Q$2496,3,TRUE),0)</f>
        <v>41.701787000000003</v>
      </c>
      <c r="D658" t="str">
        <f>IFERROR(VLOOKUP(A658,Progress!$A$2:$Q$2496,5,TRUE),0)</f>
        <v>OPD</v>
      </c>
      <c r="E658" t="str">
        <f>IFERROR(VLOOKUP(A658,Progress!$A$2:$Q$2496,17,TRUE),0)</f>
        <v>Completed</v>
      </c>
      <c r="F658" s="2" t="str">
        <f>IFERROR(VLOOKUP(A658,Progress!$A$2:$Q$2496,4,TRUE),0)</f>
        <v>Wood Post</v>
      </c>
    </row>
    <row r="659" spans="1:6" x14ac:dyDescent="0.25">
      <c r="A659">
        <v>658</v>
      </c>
      <c r="B659">
        <f>IFERROR(VLOOKUP(A659,Progress!$A$2:$Q$2496,2,TRUE),0)</f>
        <v>-88.349711782</v>
      </c>
      <c r="C659">
        <f>IFERROR(VLOOKUP(A659,Progress!$A$2:$Q$2496,3,TRUE),0)</f>
        <v>41.701649695999997</v>
      </c>
      <c r="D659" t="str">
        <f>IFERROR(VLOOKUP(A659,Progress!$A$2:$Q$2496,5,TRUE),0)</f>
        <v>OPD</v>
      </c>
      <c r="E659" t="str">
        <f>IFERROR(VLOOKUP(A659,Progress!$A$2:$Q$2496,17,TRUE),0)</f>
        <v>Completed</v>
      </c>
      <c r="F659" s="2" t="str">
        <f>IFERROR(VLOOKUP(A659,Progress!$A$2:$Q$2496,4,TRUE),0)</f>
        <v xml:space="preserve"> U Channel</v>
      </c>
    </row>
    <row r="660" spans="1:6" x14ac:dyDescent="0.25">
      <c r="A660">
        <v>659</v>
      </c>
      <c r="B660">
        <f>IFERROR(VLOOKUP(A660,Progress!$A$2:$Q$2496,2,TRUE),0)</f>
        <v>-88.349598999999998</v>
      </c>
      <c r="C660">
        <f>IFERROR(VLOOKUP(A660,Progress!$A$2:$Q$2496,3,TRUE),0)</f>
        <v>41.701608999999998</v>
      </c>
      <c r="D660" t="str">
        <f>IFERROR(VLOOKUP(A660,Progress!$A$2:$Q$2496,5,TRUE),0)</f>
        <v>OPD</v>
      </c>
      <c r="E660" t="str">
        <f>IFERROR(VLOOKUP(A660,Progress!$A$2:$Q$2496,17,TRUE),0)</f>
        <v>Completed</v>
      </c>
      <c r="F660" s="2" t="str">
        <f>IFERROR(VLOOKUP(A660,Progress!$A$2:$Q$2496,4,TRUE),0)</f>
        <v>Wood Post</v>
      </c>
    </row>
    <row r="661" spans="1:6" x14ac:dyDescent="0.25">
      <c r="A661">
        <v>660</v>
      </c>
      <c r="B661">
        <f>IFERROR(VLOOKUP(A661,Progress!$A$2:$Q$2496,2,TRUE),0)</f>
        <v>-88.349585000000005</v>
      </c>
      <c r="C661">
        <f>IFERROR(VLOOKUP(A661,Progress!$A$2:$Q$2496,3,TRUE),0)</f>
        <v>41.701563</v>
      </c>
      <c r="D661" t="str">
        <f>IFERROR(VLOOKUP(A661,Progress!$A$2:$Q$2496,5,TRUE),0)</f>
        <v>OPD</v>
      </c>
      <c r="E661" t="str">
        <f>IFERROR(VLOOKUP(A661,Progress!$A$2:$Q$2496,17,TRUE),0)</f>
        <v>Completed</v>
      </c>
      <c r="F661" s="2" t="str">
        <f>IFERROR(VLOOKUP(A661,Progress!$A$2:$Q$2496,4,TRUE),0)</f>
        <v>Wood Post</v>
      </c>
    </row>
    <row r="662" spans="1:6" x14ac:dyDescent="0.25">
      <c r="A662">
        <v>661</v>
      </c>
      <c r="B662">
        <f>IFERROR(VLOOKUP(A662,Progress!$A$2:$Q$2496,2,TRUE),0)</f>
        <v>-88.349624008999996</v>
      </c>
      <c r="C662">
        <f>IFERROR(VLOOKUP(A662,Progress!$A$2:$Q$2496,3,TRUE),0)</f>
        <v>41.701494386</v>
      </c>
      <c r="D662" t="str">
        <f>IFERROR(VLOOKUP(A662,Progress!$A$2:$Q$2496,5,TRUE),0)</f>
        <v>OPD</v>
      </c>
      <c r="E662" t="str">
        <f>IFERROR(VLOOKUP(A662,Progress!$A$2:$Q$2496,17,TRUE),0)</f>
        <v>Somewhat Complete</v>
      </c>
      <c r="F662" s="2" t="str">
        <f>IFERROR(VLOOKUP(A662,Progress!$A$2:$Q$2496,4,TRUE),0)</f>
        <v xml:space="preserve"> U Channel</v>
      </c>
    </row>
    <row r="663" spans="1:6" x14ac:dyDescent="0.25">
      <c r="A663">
        <v>662</v>
      </c>
      <c r="B663">
        <f>IFERROR(VLOOKUP(A663,Progress!$A$2:$Q$2496,2,TRUE),0)</f>
        <v>-88.350167999999996</v>
      </c>
      <c r="C663">
        <f>IFERROR(VLOOKUP(A663,Progress!$A$2:$Q$2496,3,TRUE),0)</f>
        <v>41.703122999999998</v>
      </c>
      <c r="D663" t="str">
        <f>IFERROR(VLOOKUP(A663,Progress!$A$2:$Q$2496,5,TRUE),0)</f>
        <v>OPD</v>
      </c>
      <c r="E663" t="str">
        <f>IFERROR(VLOOKUP(A663,Progress!$A$2:$Q$2496,17,TRUE),0)</f>
        <v>Completed</v>
      </c>
      <c r="F663" s="2" t="str">
        <f>IFERROR(VLOOKUP(A663,Progress!$A$2:$Q$2496,4,TRUE),0)</f>
        <v>Wood Post</v>
      </c>
    </row>
    <row r="664" spans="1:6" x14ac:dyDescent="0.25">
      <c r="A664">
        <v>663</v>
      </c>
      <c r="B664">
        <f>IFERROR(VLOOKUP(A664,Progress!$A$2:$Q$2496,2,TRUE),0)</f>
        <v>-88.349435999999997</v>
      </c>
      <c r="C664">
        <f>IFERROR(VLOOKUP(A664,Progress!$A$2:$Q$2496,3,TRUE),0)</f>
        <v>41.701686000000002</v>
      </c>
      <c r="D664" t="str">
        <f>IFERROR(VLOOKUP(A664,Progress!$A$2:$Q$2496,5,TRUE),0)</f>
        <v>OPD</v>
      </c>
      <c r="E664" t="str">
        <f>IFERROR(VLOOKUP(A664,Progress!$A$2:$Q$2496,17,TRUE),0)</f>
        <v>Completed</v>
      </c>
      <c r="F664" s="2" t="str">
        <f>IFERROR(VLOOKUP(A664,Progress!$A$2:$Q$2496,4,TRUE),0)</f>
        <v>Wood Post</v>
      </c>
    </row>
    <row r="665" spans="1:6" x14ac:dyDescent="0.25">
      <c r="A665">
        <v>664</v>
      </c>
      <c r="B665">
        <f>IFERROR(VLOOKUP(A665,Progress!$A$2:$Q$2496,2,TRUE),0)</f>
        <v>-88.349234999999993</v>
      </c>
      <c r="C665">
        <f>IFERROR(VLOOKUP(A665,Progress!$A$2:$Q$2496,3,TRUE),0)</f>
        <v>41.701608999999998</v>
      </c>
      <c r="D665" t="str">
        <f>IFERROR(VLOOKUP(A665,Progress!$A$2:$Q$2496,5,TRUE),0)</f>
        <v>OPD</v>
      </c>
      <c r="E665" t="str">
        <f>IFERROR(VLOOKUP(A665,Progress!$A$2:$Q$2496,17,TRUE),0)</f>
        <v>Completed</v>
      </c>
      <c r="F665" s="2" t="str">
        <f>IFERROR(VLOOKUP(A665,Progress!$A$2:$Q$2496,4,TRUE),0)</f>
        <v>Wood Post</v>
      </c>
    </row>
    <row r="666" spans="1:6" x14ac:dyDescent="0.25">
      <c r="A666">
        <v>665</v>
      </c>
      <c r="B666">
        <f>IFERROR(VLOOKUP(A666,Progress!$A$2:$Q$2496,2,TRUE),0)</f>
        <v>-88.348607999999999</v>
      </c>
      <c r="C666">
        <f>IFERROR(VLOOKUP(A666,Progress!$A$2:$Q$2496,3,TRUE),0)</f>
        <v>41.700361000000001</v>
      </c>
      <c r="D666" t="str">
        <f>IFERROR(VLOOKUP(A666,Progress!$A$2:$Q$2496,5,TRUE),0)</f>
        <v>OPD</v>
      </c>
      <c r="E666" t="str">
        <f>IFERROR(VLOOKUP(A666,Progress!$A$2:$Q$2496,17,TRUE),0)</f>
        <v>Completed</v>
      </c>
      <c r="F666" s="2" t="str">
        <f>IFERROR(VLOOKUP(A666,Progress!$A$2:$Q$2496,4,TRUE),0)</f>
        <v>Wood Post</v>
      </c>
    </row>
    <row r="667" spans="1:6" x14ac:dyDescent="0.25">
      <c r="A667">
        <v>666</v>
      </c>
      <c r="B667">
        <f>IFERROR(VLOOKUP(A667,Progress!$A$2:$Q$2496,2,TRUE),0)</f>
        <v>-88.347795000000005</v>
      </c>
      <c r="C667">
        <f>IFERROR(VLOOKUP(A667,Progress!$A$2:$Q$2496,3,TRUE),0)</f>
        <v>41.697595</v>
      </c>
      <c r="D667" t="str">
        <f>IFERROR(VLOOKUP(A667,Progress!$A$2:$Q$2496,5,TRUE),0)</f>
        <v>OPD</v>
      </c>
      <c r="E667" t="str">
        <f>IFERROR(VLOOKUP(A667,Progress!$A$2:$Q$2496,17,TRUE),0)</f>
        <v>Completed</v>
      </c>
      <c r="F667" s="2" t="str">
        <f>IFERROR(VLOOKUP(A667,Progress!$A$2:$Q$2496,4,TRUE),0)</f>
        <v>Wood Post</v>
      </c>
    </row>
    <row r="668" spans="1:6" x14ac:dyDescent="0.25">
      <c r="A668">
        <v>667</v>
      </c>
      <c r="B668">
        <f>IFERROR(VLOOKUP(A668,Progress!$A$2:$Q$2496,2,TRUE),0)</f>
        <v>-88.347746000000001</v>
      </c>
      <c r="C668">
        <f>IFERROR(VLOOKUP(A668,Progress!$A$2:$Q$2496,3,TRUE),0)</f>
        <v>41.697445000000002</v>
      </c>
      <c r="D668" t="str">
        <f>IFERROR(VLOOKUP(A668,Progress!$A$2:$Q$2496,5,TRUE),0)</f>
        <v>OPD</v>
      </c>
      <c r="E668" t="str">
        <f>IFERROR(VLOOKUP(A668,Progress!$A$2:$Q$2496,17,TRUE),0)</f>
        <v>Completed</v>
      </c>
      <c r="F668" s="2" t="str">
        <f>IFERROR(VLOOKUP(A668,Progress!$A$2:$Q$2496,4,TRUE),0)</f>
        <v>Wood Post</v>
      </c>
    </row>
    <row r="669" spans="1:6" x14ac:dyDescent="0.25">
      <c r="A669">
        <v>668</v>
      </c>
      <c r="B669">
        <f>IFERROR(VLOOKUP(A669,Progress!$A$2:$Q$2496,2,TRUE),0)</f>
        <v>-88.347291999999996</v>
      </c>
      <c r="C669">
        <f>IFERROR(VLOOKUP(A669,Progress!$A$2:$Q$2496,3,TRUE),0)</f>
        <v>41.696551999999997</v>
      </c>
      <c r="D669" t="str">
        <f>IFERROR(VLOOKUP(A669,Progress!$A$2:$Q$2496,5,TRUE),0)</f>
        <v>OPD</v>
      </c>
      <c r="E669" t="str">
        <f>IFERROR(VLOOKUP(A669,Progress!$A$2:$Q$2496,17,TRUE),0)</f>
        <v>Completed</v>
      </c>
      <c r="F669" s="2" t="str">
        <f>IFERROR(VLOOKUP(A669,Progress!$A$2:$Q$2496,4,TRUE),0)</f>
        <v>Bridge Post</v>
      </c>
    </row>
    <row r="670" spans="1:6" x14ac:dyDescent="0.25">
      <c r="A670">
        <v>669</v>
      </c>
      <c r="B670">
        <f>IFERROR(VLOOKUP(A670,Progress!$A$2:$Q$2496,2,TRUE),0)</f>
        <v>-88.347305000000006</v>
      </c>
      <c r="C670">
        <f>IFERROR(VLOOKUP(A670,Progress!$A$2:$Q$2496,3,TRUE),0)</f>
        <v>41.696145000000001</v>
      </c>
      <c r="D670" t="str">
        <f>IFERROR(VLOOKUP(A670,Progress!$A$2:$Q$2496,5,TRUE),0)</f>
        <v>OPD</v>
      </c>
      <c r="E670" t="str">
        <f>IFERROR(VLOOKUP(A670,Progress!$A$2:$Q$2496,17,TRUE),0)</f>
        <v>Incomplete</v>
      </c>
      <c r="F670" s="2" t="str">
        <f>IFERROR(VLOOKUP(A670,Progress!$A$2:$Q$2496,4,TRUE),0)</f>
        <v>Wood Post</v>
      </c>
    </row>
    <row r="671" spans="1:6" x14ac:dyDescent="0.25">
      <c r="A671">
        <v>670</v>
      </c>
      <c r="B671">
        <f>IFERROR(VLOOKUP(A671,Progress!$A$2:$Q$2496,2,TRUE),0)</f>
        <v>-88.347976000000003</v>
      </c>
      <c r="C671">
        <f>IFERROR(VLOOKUP(A671,Progress!$A$2:$Q$2496,3,TRUE),0)</f>
        <v>41.693567999999999</v>
      </c>
      <c r="D671" t="str">
        <f>IFERROR(VLOOKUP(A671,Progress!$A$2:$Q$2496,5,TRUE),0)</f>
        <v>OPD</v>
      </c>
      <c r="E671" t="str">
        <f>IFERROR(VLOOKUP(A671,Progress!$A$2:$Q$2496,17,TRUE),0)</f>
        <v>Incomplete</v>
      </c>
      <c r="F671" s="2" t="str">
        <f>IFERROR(VLOOKUP(A671,Progress!$A$2:$Q$2496,4,TRUE),0)</f>
        <v>Wood Post</v>
      </c>
    </row>
    <row r="672" spans="1:6" x14ac:dyDescent="0.25">
      <c r="A672">
        <v>671</v>
      </c>
      <c r="B672">
        <f>IFERROR(VLOOKUP(A672,Progress!$A$2:$Q$2496,2,TRUE),0)</f>
        <v>-88.348005000000001</v>
      </c>
      <c r="C672">
        <f>IFERROR(VLOOKUP(A672,Progress!$A$2:$Q$2496,3,TRUE),0)</f>
        <v>41.693407000000001</v>
      </c>
      <c r="D672" t="str">
        <f>IFERROR(VLOOKUP(A672,Progress!$A$2:$Q$2496,5,TRUE),0)</f>
        <v>OPD</v>
      </c>
      <c r="E672" t="str">
        <f>IFERROR(VLOOKUP(A672,Progress!$A$2:$Q$2496,17,TRUE),0)</f>
        <v>Completed</v>
      </c>
      <c r="F672" s="2" t="str">
        <f>IFERROR(VLOOKUP(A672,Progress!$A$2:$Q$2496,4,TRUE),0)</f>
        <v>Wood Post</v>
      </c>
    </row>
    <row r="673" spans="1:6" x14ac:dyDescent="0.25">
      <c r="A673">
        <v>672</v>
      </c>
      <c r="B673">
        <f>IFERROR(VLOOKUP(A673,Progress!$A$2:$Q$2496,2,TRUE),0)</f>
        <v>-88.347956999999994</v>
      </c>
      <c r="C673">
        <f>IFERROR(VLOOKUP(A673,Progress!$A$2:$Q$2496,3,TRUE),0)</f>
        <v>41.693399999999997</v>
      </c>
      <c r="D673" t="str">
        <f>IFERROR(VLOOKUP(A673,Progress!$A$2:$Q$2496,5,TRUE),0)</f>
        <v>OPD</v>
      </c>
      <c r="E673" t="str">
        <f>IFERROR(VLOOKUP(A673,Progress!$A$2:$Q$2496,17,TRUE),0)</f>
        <v>Completed</v>
      </c>
      <c r="F673" s="2" t="str">
        <f>IFERROR(VLOOKUP(A673,Progress!$A$2:$Q$2496,4,TRUE),0)</f>
        <v>Wood Post</v>
      </c>
    </row>
    <row r="674" spans="1:6" x14ac:dyDescent="0.25">
      <c r="A674">
        <v>673</v>
      </c>
      <c r="B674">
        <f>IFERROR(VLOOKUP(A674,Progress!$A$2:$Q$2496,2,TRUE),0)</f>
        <v>-88.348015000000004</v>
      </c>
      <c r="C674">
        <f>IFERROR(VLOOKUP(A674,Progress!$A$2:$Q$2496,3,TRUE),0)</f>
        <v>41.693275</v>
      </c>
      <c r="D674" t="str">
        <f>IFERROR(VLOOKUP(A674,Progress!$A$2:$Q$2496,5,TRUE),0)</f>
        <v>Oswego</v>
      </c>
      <c r="E674" t="str">
        <f>IFERROR(VLOOKUP(A674,Progress!$A$2:$Q$2496,17,TRUE),0)</f>
        <v>Somewhat Complete</v>
      </c>
      <c r="F674" s="2" t="str">
        <f>IFERROR(VLOOKUP(A674,Progress!$A$2:$Q$2496,4,TRUE),0)</f>
        <v>Square Post</v>
      </c>
    </row>
    <row r="675" spans="1:6" x14ac:dyDescent="0.25">
      <c r="A675">
        <v>674</v>
      </c>
      <c r="B675">
        <f>IFERROR(VLOOKUP(A675,Progress!$A$2:$Q$2496,2,TRUE),0)</f>
        <v>-88.348616000000007</v>
      </c>
      <c r="C675">
        <f>IFERROR(VLOOKUP(A675,Progress!$A$2:$Q$2496,3,TRUE),0)</f>
        <v>41.693334</v>
      </c>
      <c r="D675" t="str">
        <f>IFERROR(VLOOKUP(A675,Progress!$A$2:$Q$2496,5,TRUE),0)</f>
        <v>Oswego</v>
      </c>
      <c r="E675" t="str">
        <f>IFERROR(VLOOKUP(A675,Progress!$A$2:$Q$2496,17,TRUE),0)</f>
        <v>Completed</v>
      </c>
      <c r="F675" s="2" t="str">
        <f>IFERROR(VLOOKUP(A675,Progress!$A$2:$Q$2496,4,TRUE),0)</f>
        <v>Square Post</v>
      </c>
    </row>
    <row r="676" spans="1:6" x14ac:dyDescent="0.25">
      <c r="A676">
        <v>675</v>
      </c>
      <c r="B676">
        <f>IFERROR(VLOOKUP(A676,Progress!$A$2:$Q$2496,2,TRUE),0)</f>
        <v>-88.349286000000006</v>
      </c>
      <c r="C676">
        <f>IFERROR(VLOOKUP(A676,Progress!$A$2:$Q$2496,3,TRUE),0)</f>
        <v>41.690840999999999</v>
      </c>
      <c r="D676" t="str">
        <f>IFERROR(VLOOKUP(A676,Progress!$A$2:$Q$2496,5,TRUE),0)</f>
        <v>Oswego</v>
      </c>
      <c r="E676" t="str">
        <f>IFERROR(VLOOKUP(A676,Progress!$A$2:$Q$2496,17,TRUE),0)</f>
        <v>Completed</v>
      </c>
      <c r="F676" s="2" t="str">
        <f>IFERROR(VLOOKUP(A676,Progress!$A$2:$Q$2496,4,TRUE),0)</f>
        <v xml:space="preserve"> Power Line</v>
      </c>
    </row>
    <row r="677" spans="1:6" x14ac:dyDescent="0.25">
      <c r="A677">
        <v>676</v>
      </c>
      <c r="B677">
        <f>IFERROR(VLOOKUP(A677,Progress!$A$2:$Q$2496,2,TRUE),0)</f>
        <v>-88.350058090999994</v>
      </c>
      <c r="C677">
        <f>IFERROR(VLOOKUP(A677,Progress!$A$2:$Q$2496,3,TRUE),0)</f>
        <v>41.688513936</v>
      </c>
      <c r="D677" t="str">
        <f>IFERROR(VLOOKUP(A677,Progress!$A$2:$Q$2496,5,TRUE),0)</f>
        <v>Oswego</v>
      </c>
      <c r="E677" t="str">
        <f>IFERROR(VLOOKUP(A677,Progress!$A$2:$Q$2496,17,TRUE),0)</f>
        <v>Incomplete</v>
      </c>
      <c r="F677" s="2" t="str">
        <f>IFERROR(VLOOKUP(A677,Progress!$A$2:$Q$2496,4,TRUE),0)</f>
        <v xml:space="preserve"> Power Line</v>
      </c>
    </row>
    <row r="678" spans="1:6" x14ac:dyDescent="0.25">
      <c r="A678">
        <v>677</v>
      </c>
      <c r="B678">
        <f>IFERROR(VLOOKUP(A678,Progress!$A$2:$Q$2496,2,TRUE),0)</f>
        <v>-88.350797</v>
      </c>
      <c r="C678">
        <f>IFERROR(VLOOKUP(A678,Progress!$A$2:$Q$2496,3,TRUE),0)</f>
        <v>41.687092999999997</v>
      </c>
      <c r="D678" t="str">
        <f>IFERROR(VLOOKUP(A678,Progress!$A$2:$Q$2496,5,TRUE),0)</f>
        <v>Oswego</v>
      </c>
      <c r="E678" t="str">
        <f>IFERROR(VLOOKUP(A678,Progress!$A$2:$Q$2496,17,TRUE),0)</f>
        <v>Completed</v>
      </c>
      <c r="F678" s="2" t="str">
        <f>IFERROR(VLOOKUP(A678,Progress!$A$2:$Q$2496,4,TRUE),0)</f>
        <v>Power Line</v>
      </c>
    </row>
    <row r="679" spans="1:6" x14ac:dyDescent="0.25">
      <c r="A679">
        <v>678</v>
      </c>
      <c r="B679">
        <f>IFERROR(VLOOKUP(A679,Progress!$A$2:$Q$2496,2,TRUE),0)</f>
        <v>-88.351602</v>
      </c>
      <c r="C679">
        <f>IFERROR(VLOOKUP(A679,Progress!$A$2:$Q$2496,3,TRUE),0)</f>
        <v>41.686627000000001</v>
      </c>
      <c r="D679" t="str">
        <f>IFERROR(VLOOKUP(A679,Progress!$A$2:$Q$2496,5,TRUE),0)</f>
        <v>Oswego</v>
      </c>
      <c r="E679" t="str">
        <f>IFERROR(VLOOKUP(A679,Progress!$A$2:$Q$2496,17,TRUE),0)</f>
        <v>Completed</v>
      </c>
      <c r="F679" s="2" t="str">
        <f>IFERROR(VLOOKUP(A679,Progress!$A$2:$Q$2496,4,TRUE),0)</f>
        <v>Square Post</v>
      </c>
    </row>
    <row r="680" spans="1:6" x14ac:dyDescent="0.25">
      <c r="A680">
        <v>679</v>
      </c>
      <c r="B680">
        <f>IFERROR(VLOOKUP(A680,Progress!$A$2:$Q$2496,2,TRUE),0)</f>
        <v>-88.351577000000006</v>
      </c>
      <c r="C680">
        <f>IFERROR(VLOOKUP(A680,Progress!$A$2:$Q$2496,3,TRUE),0)</f>
        <v>41.686515</v>
      </c>
      <c r="D680" t="str">
        <f>IFERROR(VLOOKUP(A680,Progress!$A$2:$Q$2496,5,TRUE),0)</f>
        <v>Oswego</v>
      </c>
      <c r="E680" t="str">
        <f>IFERROR(VLOOKUP(A680,Progress!$A$2:$Q$2496,17,TRUE),0)</f>
        <v>Completed</v>
      </c>
      <c r="F680" s="2" t="str">
        <f>IFERROR(VLOOKUP(A680,Progress!$A$2:$Q$2496,4,TRUE),0)</f>
        <v>Square Post</v>
      </c>
    </row>
    <row r="681" spans="1:6" x14ac:dyDescent="0.25">
      <c r="A681">
        <v>680</v>
      </c>
      <c r="B681">
        <f>IFERROR(VLOOKUP(A681,Progress!$A$2:$Q$2496,2,TRUE),0)</f>
        <v>-88.351690000000005</v>
      </c>
      <c r="C681">
        <f>IFERROR(VLOOKUP(A681,Progress!$A$2:$Q$2496,3,TRUE),0)</f>
        <v>41.686585999999998</v>
      </c>
      <c r="D681" t="str">
        <f>IFERROR(VLOOKUP(A681,Progress!$A$2:$Q$2496,5,TRUE),0)</f>
        <v>OPD</v>
      </c>
      <c r="E681" t="str">
        <f>IFERROR(VLOOKUP(A681,Progress!$A$2:$Q$2496,17,TRUE),0)</f>
        <v>Somewhat Complete</v>
      </c>
      <c r="F681" s="2" t="str">
        <f>IFERROR(VLOOKUP(A681,Progress!$A$2:$Q$2496,4,TRUE),0)</f>
        <v>Wood Post</v>
      </c>
    </row>
    <row r="682" spans="1:6" x14ac:dyDescent="0.25">
      <c r="A682">
        <v>681</v>
      </c>
      <c r="B682">
        <f>IFERROR(VLOOKUP(A682,Progress!$A$2:$Q$2496,2,TRUE),0)</f>
        <v>-88.351659999999995</v>
      </c>
      <c r="C682">
        <f>IFERROR(VLOOKUP(A682,Progress!$A$2:$Q$2496,3,TRUE),0)</f>
        <v>41.686629000000003</v>
      </c>
      <c r="D682" t="str">
        <f>IFERROR(VLOOKUP(A682,Progress!$A$2:$Q$2496,5,TRUE),0)</f>
        <v>OPD</v>
      </c>
      <c r="E682" t="str">
        <f>IFERROR(VLOOKUP(A682,Progress!$A$2:$Q$2496,17,TRUE),0)</f>
        <v>Completed</v>
      </c>
      <c r="F682" s="2" t="str">
        <f>IFERROR(VLOOKUP(A682,Progress!$A$2:$Q$2496,4,TRUE),0)</f>
        <v>Wood Post</v>
      </c>
    </row>
    <row r="683" spans="1:6" x14ac:dyDescent="0.25">
      <c r="A683">
        <v>682</v>
      </c>
      <c r="B683">
        <f>IFERROR(VLOOKUP(A683,Progress!$A$2:$Q$2496,2,TRUE),0)</f>
        <v>-88.352007</v>
      </c>
      <c r="C683">
        <f>IFERROR(VLOOKUP(A683,Progress!$A$2:$Q$2496,3,TRUE),0)</f>
        <v>41.686717999999999</v>
      </c>
      <c r="D683" t="str">
        <f>IFERROR(VLOOKUP(A683,Progress!$A$2:$Q$2496,5,TRUE),0)</f>
        <v>OPD</v>
      </c>
      <c r="E683" t="str">
        <f>IFERROR(VLOOKUP(A683,Progress!$A$2:$Q$2496,17,TRUE),0)</f>
        <v>Completed</v>
      </c>
      <c r="F683" s="2" t="str">
        <f>IFERROR(VLOOKUP(A683,Progress!$A$2:$Q$2496,4,TRUE),0)</f>
        <v>Wood Post</v>
      </c>
    </row>
    <row r="684" spans="1:6" x14ac:dyDescent="0.25">
      <c r="A684">
        <v>683</v>
      </c>
      <c r="B684">
        <f>IFERROR(VLOOKUP(A684,Progress!$A$2:$Q$2496,2,TRUE),0)</f>
        <v>-88.353378000000006</v>
      </c>
      <c r="C684">
        <f>IFERROR(VLOOKUP(A684,Progress!$A$2:$Q$2496,3,TRUE),0)</f>
        <v>41.686042</v>
      </c>
      <c r="D684" t="str">
        <f>IFERROR(VLOOKUP(A684,Progress!$A$2:$Q$2496,5,TRUE),0)</f>
        <v>OPD</v>
      </c>
      <c r="E684" t="str">
        <f>IFERROR(VLOOKUP(A684,Progress!$A$2:$Q$2496,17,TRUE),0)</f>
        <v>Completed</v>
      </c>
      <c r="F684" s="2" t="str">
        <f>IFERROR(VLOOKUP(A684,Progress!$A$2:$Q$2496,4,TRUE),0)</f>
        <v>Bridge Post</v>
      </c>
    </row>
    <row r="685" spans="1:6" x14ac:dyDescent="0.25">
      <c r="A685">
        <v>684</v>
      </c>
      <c r="B685">
        <f>IFERROR(VLOOKUP(A685,Progress!$A$2:$Q$2496,2,TRUE),0)</f>
        <v>-88.353899745999996</v>
      </c>
      <c r="C685">
        <f>IFERROR(VLOOKUP(A685,Progress!$A$2:$Q$2496,3,TRUE),0)</f>
        <v>41.685992014</v>
      </c>
      <c r="D685" t="str">
        <f>IFERROR(VLOOKUP(A685,Progress!$A$2:$Q$2496,5,TRUE),0)</f>
        <v>OPD</v>
      </c>
      <c r="E685" t="str">
        <f>IFERROR(VLOOKUP(A685,Progress!$A$2:$Q$2496,17,TRUE),0)</f>
        <v>Completed</v>
      </c>
      <c r="F685" s="2" t="str">
        <f>IFERROR(VLOOKUP(A685,Progress!$A$2:$Q$2496,4,TRUE),0)</f>
        <v xml:space="preserve"> Square Post</v>
      </c>
    </row>
    <row r="686" spans="1:6" x14ac:dyDescent="0.25">
      <c r="A686">
        <v>685</v>
      </c>
      <c r="B686">
        <f>IFERROR(VLOOKUP(A686,Progress!$A$2:$Q$2496,2,TRUE),0)</f>
        <v>-88.354811999999995</v>
      </c>
      <c r="C686">
        <f>IFERROR(VLOOKUP(A686,Progress!$A$2:$Q$2496,3,TRUE),0)</f>
        <v>41.684888000000001</v>
      </c>
      <c r="D686" t="str">
        <f>IFERROR(VLOOKUP(A686,Progress!$A$2:$Q$2496,5,TRUE),0)</f>
        <v>OPD</v>
      </c>
      <c r="E686" t="str">
        <f>IFERROR(VLOOKUP(A686,Progress!$A$2:$Q$2496,17,TRUE),0)</f>
        <v>Completed</v>
      </c>
      <c r="F686" s="2" t="str">
        <f>IFERROR(VLOOKUP(A686,Progress!$A$2:$Q$2496,4,TRUE),0)</f>
        <v>Wood Post</v>
      </c>
    </row>
    <row r="687" spans="1:6" x14ac:dyDescent="0.25">
      <c r="A687">
        <v>686</v>
      </c>
      <c r="B687">
        <f>IFERROR(VLOOKUP(A687,Progress!$A$2:$Q$2496,2,TRUE),0)</f>
        <v>-88.354859000000005</v>
      </c>
      <c r="C687">
        <f>IFERROR(VLOOKUP(A687,Progress!$A$2:$Q$2496,3,TRUE),0)</f>
        <v>41.684651000000002</v>
      </c>
      <c r="D687" t="str">
        <f>IFERROR(VLOOKUP(A687,Progress!$A$2:$Q$2496,5,TRUE),0)</f>
        <v>OPD</v>
      </c>
      <c r="E687" t="str">
        <f>IFERROR(VLOOKUP(A687,Progress!$A$2:$Q$2496,17,TRUE),0)</f>
        <v>Completed</v>
      </c>
      <c r="F687" s="2" t="str">
        <f>IFERROR(VLOOKUP(A687,Progress!$A$2:$Q$2496,4,TRUE),0)</f>
        <v>Wood Post</v>
      </c>
    </row>
    <row r="688" spans="1:6" x14ac:dyDescent="0.25">
      <c r="A688">
        <v>687</v>
      </c>
      <c r="B688">
        <f>IFERROR(VLOOKUP(A688,Progress!$A$2:$Q$2496,2,TRUE),0)</f>
        <v>-88.355662683113295</v>
      </c>
      <c r="C688">
        <f>IFERROR(VLOOKUP(A688,Progress!$A$2:$Q$2496,3,TRUE),0)</f>
        <v>41.684840208269698</v>
      </c>
      <c r="D688" t="str">
        <f>IFERROR(VLOOKUP(A688,Progress!$A$2:$Q$2496,5,TRUE),0)</f>
        <v>OPD</v>
      </c>
      <c r="E688" t="str">
        <f>IFERROR(VLOOKUP(A688,Progress!$A$2:$Q$2496,17,TRUE),0)</f>
        <v>Completed</v>
      </c>
      <c r="F688" s="2" t="str">
        <f>IFERROR(VLOOKUP(A688,Progress!$A$2:$Q$2496,4,TRUE),0)</f>
        <v xml:space="preserve"> U Channel</v>
      </c>
    </row>
    <row r="689" spans="1:6" x14ac:dyDescent="0.25">
      <c r="A689">
        <v>688</v>
      </c>
      <c r="B689">
        <f>IFERROR(VLOOKUP(A689,Progress!$A$2:$Q$2496,2,TRUE),0)</f>
        <v>-88.357076245000002</v>
      </c>
      <c r="C689">
        <f>IFERROR(VLOOKUP(A689,Progress!$A$2:$Q$2496,3,TRUE),0)</f>
        <v>41.685357959000001</v>
      </c>
      <c r="D689" t="str">
        <f>IFERROR(VLOOKUP(A689,Progress!$A$2:$Q$2496,5,TRUE),0)</f>
        <v>OPD</v>
      </c>
      <c r="E689" t="str">
        <f>IFERROR(VLOOKUP(A689,Progress!$A$2:$Q$2496,17,TRUE),0)</f>
        <v>Completed</v>
      </c>
      <c r="F689" s="2" t="str">
        <f>IFERROR(VLOOKUP(A689,Progress!$A$2:$Q$2496,4,TRUE),0)</f>
        <v xml:space="preserve"> U Channel</v>
      </c>
    </row>
    <row r="690" spans="1:6" x14ac:dyDescent="0.25">
      <c r="A690">
        <v>689</v>
      </c>
      <c r="B690">
        <f>IFERROR(VLOOKUP(A690,Progress!$A$2:$Q$2496,2,TRUE),0)</f>
        <v>-88.307997999999998</v>
      </c>
      <c r="C690">
        <f>IFERROR(VLOOKUP(A690,Progress!$A$2:$Q$2496,3,TRUE),0)</f>
        <v>41.770896</v>
      </c>
      <c r="D690" t="str">
        <f>IFERROR(VLOOKUP(A690,Progress!$A$2:$Q$2496,5,TRUE),0)</f>
        <v>FVPD</v>
      </c>
      <c r="E690" t="str">
        <f>IFERROR(VLOOKUP(A690,Progress!$A$2:$Q$2496,17,TRUE),0)</f>
        <v>Completed</v>
      </c>
      <c r="F690" s="2" t="str">
        <f>IFERROR(VLOOKUP(A690,Progress!$A$2:$Q$2496,4,TRUE),0)</f>
        <v xml:space="preserve"> U Channel</v>
      </c>
    </row>
    <row r="691" spans="1:6" x14ac:dyDescent="0.25">
      <c r="A691">
        <v>690</v>
      </c>
      <c r="B691">
        <f>IFERROR(VLOOKUP(A691,Progress!$A$2:$Q$2496,2,TRUE),0)</f>
        <v>-88.307985000000002</v>
      </c>
      <c r="C691">
        <f>IFERROR(VLOOKUP(A691,Progress!$A$2:$Q$2496,3,TRUE),0)</f>
        <v>41.770896999999998</v>
      </c>
      <c r="D691" t="str">
        <f>IFERROR(VLOOKUP(A691,Progress!$A$2:$Q$2496,5,TRUE),0)</f>
        <v>FVPD</v>
      </c>
      <c r="E691" t="str">
        <f>IFERROR(VLOOKUP(A691,Progress!$A$2:$Q$2496,17,TRUE),0)</f>
        <v>Completed</v>
      </c>
      <c r="F691" s="2" t="str">
        <f>IFERROR(VLOOKUP(A691,Progress!$A$2:$Q$2496,4,TRUE),0)</f>
        <v xml:space="preserve"> U Channel</v>
      </c>
    </row>
    <row r="692" spans="1:6" x14ac:dyDescent="0.25">
      <c r="A692">
        <v>691</v>
      </c>
      <c r="B692">
        <f>IFERROR(VLOOKUP(A692,Progress!$A$2:$Q$2496,2,TRUE),0)</f>
        <v>-88.308657999999994</v>
      </c>
      <c r="C692">
        <f>IFERROR(VLOOKUP(A692,Progress!$A$2:$Q$2496,3,TRUE),0)</f>
        <v>41.770667000000003</v>
      </c>
      <c r="D692" t="str">
        <f>IFERROR(VLOOKUP(A692,Progress!$A$2:$Q$2496,5,TRUE),0)</f>
        <v>Aurora</v>
      </c>
      <c r="E692" t="str">
        <f>IFERROR(VLOOKUP(A692,Progress!$A$2:$Q$2496,17,TRUE),0)</f>
        <v>Completed</v>
      </c>
      <c r="F692" s="2" t="str">
        <f>IFERROR(VLOOKUP(A692,Progress!$A$2:$Q$2496,4,TRUE),0)</f>
        <v xml:space="preserve"> U Channel</v>
      </c>
    </row>
    <row r="693" spans="1:6" x14ac:dyDescent="0.25">
      <c r="A693">
        <v>692</v>
      </c>
      <c r="B693">
        <f>IFERROR(VLOOKUP(A693,Progress!$A$2:$Q$2496,2,TRUE),0)</f>
        <v>-88.307884000000001</v>
      </c>
      <c r="C693">
        <f>IFERROR(VLOOKUP(A693,Progress!$A$2:$Q$2496,3,TRUE),0)</f>
        <v>41.770677999999997</v>
      </c>
      <c r="D693" t="str">
        <f>IFERROR(VLOOKUP(A693,Progress!$A$2:$Q$2496,5,TRUE),0)</f>
        <v>Aurora</v>
      </c>
      <c r="E693" t="str">
        <f>IFERROR(VLOOKUP(A693,Progress!$A$2:$Q$2496,17,TRUE),0)</f>
        <v>Completed</v>
      </c>
      <c r="F693" s="2" t="str">
        <f>IFERROR(VLOOKUP(A693,Progress!$A$2:$Q$2496,4,TRUE),0)</f>
        <v>U Channel</v>
      </c>
    </row>
    <row r="694" spans="1:6" x14ac:dyDescent="0.25">
      <c r="A694">
        <v>693</v>
      </c>
      <c r="B694">
        <f>IFERROR(VLOOKUP(A694,Progress!$A$2:$Q$2496,2,TRUE),0)</f>
        <v>-88.307800999999998</v>
      </c>
      <c r="C694">
        <f>IFERROR(VLOOKUP(A694,Progress!$A$2:$Q$2496,3,TRUE),0)</f>
        <v>41.770806</v>
      </c>
      <c r="D694" t="str">
        <f>IFERROR(VLOOKUP(A694,Progress!$A$2:$Q$2496,5,TRUE),0)</f>
        <v>Aurora</v>
      </c>
      <c r="E694" t="str">
        <f>IFERROR(VLOOKUP(A694,Progress!$A$2:$Q$2496,17,TRUE),0)</f>
        <v>Completed</v>
      </c>
      <c r="F694" s="2" t="str">
        <f>IFERROR(VLOOKUP(A694,Progress!$A$2:$Q$2496,4,TRUE),0)</f>
        <v>Fixed Base</v>
      </c>
    </row>
    <row r="695" spans="1:6" x14ac:dyDescent="0.25">
      <c r="A695">
        <v>694</v>
      </c>
      <c r="B695">
        <f>IFERROR(VLOOKUP(A695,Progress!$A$2:$Q$2496,2,TRUE),0)</f>
        <v>-88.307773999999995</v>
      </c>
      <c r="C695">
        <f>IFERROR(VLOOKUP(A695,Progress!$A$2:$Q$2496,3,TRUE),0)</f>
        <v>41.770893000000001</v>
      </c>
      <c r="D695" t="str">
        <f>IFERROR(VLOOKUP(A695,Progress!$A$2:$Q$2496,5,TRUE),0)</f>
        <v>Aurora</v>
      </c>
      <c r="E695" t="str">
        <f>IFERROR(VLOOKUP(A695,Progress!$A$2:$Q$2496,17,TRUE),0)</f>
        <v>Completed</v>
      </c>
      <c r="F695" s="2" t="str">
        <f>IFERROR(VLOOKUP(A695,Progress!$A$2:$Q$2496,4,TRUE),0)</f>
        <v>U Channel</v>
      </c>
    </row>
    <row r="696" spans="1:6" x14ac:dyDescent="0.25">
      <c r="A696">
        <v>695</v>
      </c>
      <c r="B696">
        <f>IFERROR(VLOOKUP(A696,Progress!$A$2:$Q$2496,2,TRUE),0)</f>
        <v>-88.306776999999997</v>
      </c>
      <c r="C696">
        <f>IFERROR(VLOOKUP(A696,Progress!$A$2:$Q$2496,3,TRUE),0)</f>
        <v>41.770896999999998</v>
      </c>
      <c r="D696" t="str">
        <f>IFERROR(VLOOKUP(A696,Progress!$A$2:$Q$2496,5,TRUE),0)</f>
        <v>Aurora</v>
      </c>
      <c r="E696" t="str">
        <f>IFERROR(VLOOKUP(A696,Progress!$A$2:$Q$2496,17,TRUE),0)</f>
        <v>Completed</v>
      </c>
      <c r="F696" s="2" t="str">
        <f>IFERROR(VLOOKUP(A696,Progress!$A$2:$Q$2496,4,TRUE),0)</f>
        <v xml:space="preserve"> U Channel</v>
      </c>
    </row>
    <row r="697" spans="1:6" x14ac:dyDescent="0.25">
      <c r="A697">
        <v>696</v>
      </c>
      <c r="B697">
        <f>IFERROR(VLOOKUP(A697,Progress!$A$2:$Q$2496,2,TRUE),0)</f>
        <v>-88.307833000000002</v>
      </c>
      <c r="C697">
        <f>IFERROR(VLOOKUP(A697,Progress!$A$2:$Q$2496,3,TRUE),0)</f>
        <v>41.770674999999997</v>
      </c>
      <c r="D697" t="str">
        <f>IFERROR(VLOOKUP(A697,Progress!$A$2:$Q$2496,5,TRUE),0)</f>
        <v>FVPD</v>
      </c>
      <c r="E697" t="str">
        <f>IFERROR(VLOOKUP(A697,Progress!$A$2:$Q$2496,17,TRUE),0)</f>
        <v>Incomplete</v>
      </c>
      <c r="F697" s="2" t="str">
        <f>IFERROR(VLOOKUP(A697,Progress!$A$2:$Q$2496,4,TRUE),0)</f>
        <v xml:space="preserve"> U Channel</v>
      </c>
    </row>
    <row r="698" spans="1:6" x14ac:dyDescent="0.25">
      <c r="A698">
        <v>697</v>
      </c>
      <c r="B698">
        <f>IFERROR(VLOOKUP(A698,Progress!$A$2:$Q$2496,2,TRUE),0)</f>
        <v>-88.307778999999996</v>
      </c>
      <c r="C698">
        <f>IFERROR(VLOOKUP(A698,Progress!$A$2:$Q$2496,3,TRUE),0)</f>
        <v>41.770671999999998</v>
      </c>
      <c r="D698" t="str">
        <f>IFERROR(VLOOKUP(A698,Progress!$A$2:$Q$2496,5,TRUE),0)</f>
        <v>FVPD</v>
      </c>
      <c r="E698" t="str">
        <f>IFERROR(VLOOKUP(A698,Progress!$A$2:$Q$2496,17,TRUE),0)</f>
        <v>Somewhat Complete</v>
      </c>
      <c r="F698" s="2" t="str">
        <f>IFERROR(VLOOKUP(A698,Progress!$A$2:$Q$2496,4,TRUE),0)</f>
        <v>Wood Post</v>
      </c>
    </row>
    <row r="699" spans="1:6" x14ac:dyDescent="0.25">
      <c r="A699">
        <v>698</v>
      </c>
      <c r="B699">
        <f>IFERROR(VLOOKUP(A699,Progress!$A$2:$Q$2496,2,TRUE),0)</f>
        <v>-88.309119999999993</v>
      </c>
      <c r="C699">
        <f>IFERROR(VLOOKUP(A699,Progress!$A$2:$Q$2496,3,TRUE),0)</f>
        <v>41.767156999999997</v>
      </c>
      <c r="D699" t="str">
        <f>IFERROR(VLOOKUP(A699,Progress!$A$2:$Q$2496,5,TRUE),0)</f>
        <v>FVPD</v>
      </c>
      <c r="E699" t="str">
        <f>IFERROR(VLOOKUP(A699,Progress!$A$2:$Q$2496,17,TRUE),0)</f>
        <v>Incomplete</v>
      </c>
      <c r="F699" s="2" t="str">
        <f>IFERROR(VLOOKUP(A699,Progress!$A$2:$Q$2496,4,TRUE),0)</f>
        <v>Bridge Post</v>
      </c>
    </row>
    <row r="700" spans="1:6" x14ac:dyDescent="0.25">
      <c r="A700">
        <v>699</v>
      </c>
      <c r="B700">
        <f>IFERROR(VLOOKUP(A700,Progress!$A$2:$Q$2496,2,TRUE),0)</f>
        <v>-88.310378999999998</v>
      </c>
      <c r="C700">
        <f>IFERROR(VLOOKUP(A700,Progress!$A$2:$Q$2496,3,TRUE),0)</f>
        <v>41.761023999999999</v>
      </c>
      <c r="D700" t="str">
        <f>IFERROR(VLOOKUP(A700,Progress!$A$2:$Q$2496,5,TRUE),0)</f>
        <v>FVPD</v>
      </c>
      <c r="E700" t="str">
        <f>IFERROR(VLOOKUP(A700,Progress!$A$2:$Q$2496,17,TRUE),0)</f>
        <v>Completed</v>
      </c>
      <c r="F700" s="2" t="str">
        <f>IFERROR(VLOOKUP(A700,Progress!$A$2:$Q$2496,4,TRUE),0)</f>
        <v>Bridge Post</v>
      </c>
    </row>
    <row r="701" spans="1:6" x14ac:dyDescent="0.25">
      <c r="A701">
        <v>700</v>
      </c>
      <c r="B701">
        <f>IFERROR(VLOOKUP(A701,Progress!$A$2:$Q$2496,2,TRUE),0)</f>
        <v>-88.311971999999997</v>
      </c>
      <c r="C701">
        <f>IFERROR(VLOOKUP(A701,Progress!$A$2:$Q$2496,3,TRUE),0)</f>
        <v>41.759180000000001</v>
      </c>
      <c r="D701" t="str">
        <f>IFERROR(VLOOKUP(A701,Progress!$A$2:$Q$2496,5,TRUE),0)</f>
        <v>FVPD</v>
      </c>
      <c r="E701" t="str">
        <f>IFERROR(VLOOKUP(A701,Progress!$A$2:$Q$2496,17,TRUE),0)</f>
        <v>Incomplete</v>
      </c>
      <c r="F701" s="2" t="str">
        <f>IFERROR(VLOOKUP(A701,Progress!$A$2:$Q$2496,4,TRUE),0)</f>
        <v>Wood Post</v>
      </c>
    </row>
    <row r="702" spans="1:6" x14ac:dyDescent="0.25">
      <c r="A702">
        <v>701</v>
      </c>
      <c r="B702">
        <f>IFERROR(VLOOKUP(A702,Progress!$A$2:$Q$2496,2,TRUE),0)</f>
        <v>-88.312122000000002</v>
      </c>
      <c r="C702">
        <f>IFERROR(VLOOKUP(A702,Progress!$A$2:$Q$2496,3,TRUE),0)</f>
        <v>41.758871999999997</v>
      </c>
      <c r="D702" t="str">
        <f>IFERROR(VLOOKUP(A702,Progress!$A$2:$Q$2496,5,TRUE),0)</f>
        <v>FVPD</v>
      </c>
      <c r="E702" t="str">
        <f>IFERROR(VLOOKUP(A702,Progress!$A$2:$Q$2496,17,TRUE),0)</f>
        <v>Completed</v>
      </c>
      <c r="F702" s="2" t="str">
        <f>IFERROR(VLOOKUP(A702,Progress!$A$2:$Q$2496,4,TRUE),0)</f>
        <v>Wood Post</v>
      </c>
    </row>
    <row r="703" spans="1:6" x14ac:dyDescent="0.25">
      <c r="A703">
        <v>702</v>
      </c>
      <c r="B703">
        <f>IFERROR(VLOOKUP(A703,Progress!$A$2:$Q$2496,2,TRUE),0)</f>
        <v>-88.31183</v>
      </c>
      <c r="C703">
        <f>IFERROR(VLOOKUP(A703,Progress!$A$2:$Q$2496,3,TRUE),0)</f>
        <v>41.758501000000003</v>
      </c>
      <c r="D703" t="str">
        <f>IFERROR(VLOOKUP(A703,Progress!$A$2:$Q$2496,5,TRUE),0)</f>
        <v>FVPD</v>
      </c>
      <c r="E703" t="str">
        <f>IFERROR(VLOOKUP(A703,Progress!$A$2:$Q$2496,17,TRUE),0)</f>
        <v>Completed</v>
      </c>
      <c r="F703" s="2" t="str">
        <f>IFERROR(VLOOKUP(A703,Progress!$A$2:$Q$2496,4,TRUE),0)</f>
        <v xml:space="preserve"> Wood Post</v>
      </c>
    </row>
    <row r="704" spans="1:6" x14ac:dyDescent="0.25">
      <c r="A704">
        <v>703</v>
      </c>
      <c r="B704">
        <f>IFERROR(VLOOKUP(A704,Progress!$A$2:$Q$2496,2,TRUE),0)</f>
        <v>-88.311863000000002</v>
      </c>
      <c r="C704">
        <f>IFERROR(VLOOKUP(A704,Progress!$A$2:$Q$2496,3,TRUE),0)</f>
        <v>41.758465999999999</v>
      </c>
      <c r="D704" t="str">
        <f>IFERROR(VLOOKUP(A704,Progress!$A$2:$Q$2496,5,TRUE),0)</f>
        <v>FVPD</v>
      </c>
      <c r="E704" t="str">
        <f>IFERROR(VLOOKUP(A704,Progress!$A$2:$Q$2496,17,TRUE),0)</f>
        <v>Incomplete</v>
      </c>
      <c r="F704" s="2" t="str">
        <f>IFERROR(VLOOKUP(A704,Progress!$A$2:$Q$2496,4,TRUE),0)</f>
        <v>Wood Post</v>
      </c>
    </row>
    <row r="705" spans="1:6" x14ac:dyDescent="0.25">
      <c r="A705">
        <v>704</v>
      </c>
      <c r="B705">
        <f>IFERROR(VLOOKUP(A705,Progress!$A$2:$Q$2496,2,TRUE),0)</f>
        <v>-88.311813000000001</v>
      </c>
      <c r="C705">
        <f>IFERROR(VLOOKUP(A705,Progress!$A$2:$Q$2496,3,TRUE),0)</f>
        <v>41.758442000000002</v>
      </c>
      <c r="D705" t="str">
        <f>IFERROR(VLOOKUP(A705,Progress!$A$2:$Q$2496,5,TRUE),0)</f>
        <v>FVPD</v>
      </c>
      <c r="E705" t="str">
        <f>IFERROR(VLOOKUP(A705,Progress!$A$2:$Q$2496,17,TRUE),0)</f>
        <v>Somewhat Complete</v>
      </c>
      <c r="F705" s="2" t="str">
        <f>IFERROR(VLOOKUP(A705,Progress!$A$2:$Q$2496,4,TRUE),0)</f>
        <v>Wood Post</v>
      </c>
    </row>
    <row r="706" spans="1:6" x14ac:dyDescent="0.25">
      <c r="A706">
        <v>705</v>
      </c>
      <c r="B706">
        <f>IFERROR(VLOOKUP(A706,Progress!$A$2:$Q$2496,2,TRUE),0)</f>
        <v>-88.313034000000002</v>
      </c>
      <c r="C706">
        <f>IFERROR(VLOOKUP(A706,Progress!$A$2:$Q$2496,3,TRUE),0)</f>
        <v>41.763565999999997</v>
      </c>
      <c r="D706" t="str">
        <f>IFERROR(VLOOKUP(A706,Progress!$A$2:$Q$2496,5,TRUE),0)</f>
        <v>Aurora</v>
      </c>
      <c r="E706" t="str">
        <f>IFERROR(VLOOKUP(A706,Progress!$A$2:$Q$2496,17,TRUE),0)</f>
        <v>Completed</v>
      </c>
      <c r="F706" s="2" t="str">
        <f>IFERROR(VLOOKUP(A706,Progress!$A$2:$Q$2496,4,TRUE),0)</f>
        <v>Square Post</v>
      </c>
    </row>
    <row r="707" spans="1:6" x14ac:dyDescent="0.25">
      <c r="A707"/>
      <c r="B707"/>
      <c r="C707"/>
      <c r="D707"/>
      <c r="E707"/>
    </row>
  </sheetData>
  <pageMargins left="0.7" right="0.7" top="0.75" bottom="0.75" header="0.3" footer="0.3"/>
  <pageSetup scale="8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A69B31033C63459CEB1E7DFF75C8B2" ma:contentTypeVersion="3" ma:contentTypeDescription="Create a new document." ma:contentTypeScope="" ma:versionID="0f6b461da7a3085bfc20120db68b4377">
  <xsd:schema xmlns:xsd="http://www.w3.org/2001/XMLSchema" xmlns:xs="http://www.w3.org/2001/XMLSchema" xmlns:p="http://schemas.microsoft.com/office/2006/metadata/properties" xmlns:ns2="fc8724e3-90b9-409e-a563-1e875c478f4a" xmlns:ns3="06a10683-72b4-4a3f-a295-f5148f91e834" targetNamespace="http://schemas.microsoft.com/office/2006/metadata/properties" ma:root="true" ma:fieldsID="3d7b1dabe27192b42ec02ce29f8b3b6a" ns2:_="" ns3:_="">
    <xsd:import namespace="fc8724e3-90b9-409e-a563-1e875c478f4a"/>
    <xsd:import namespace="06a10683-72b4-4a3f-a295-f5148f91e83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Categ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8724e3-90b9-409e-a563-1e875c478f4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a10683-72b4-4a3f-a295-f5148f91e834" elementFormDefault="qualified">
    <xsd:import namespace="http://schemas.microsoft.com/office/2006/documentManagement/types"/>
    <xsd:import namespace="http://schemas.microsoft.com/office/infopath/2007/PartnerControls"/>
    <xsd:element name="Category" ma:index="9" nillable="true" ma:displayName="Category" ma:internalName="Category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06a10683-72b4-4a3f-a295-f5148f91e834" xsi:nil="true"/>
  </documentManagement>
</p:properties>
</file>

<file path=customXml/itemProps1.xml><?xml version="1.0" encoding="utf-8"?>
<ds:datastoreItem xmlns:ds="http://schemas.openxmlformats.org/officeDocument/2006/customXml" ds:itemID="{FE9C3319-269E-4F13-94FD-79133A6F0E29}"/>
</file>

<file path=customXml/itemProps2.xml><?xml version="1.0" encoding="utf-8"?>
<ds:datastoreItem xmlns:ds="http://schemas.openxmlformats.org/officeDocument/2006/customXml" ds:itemID="{940EB542-2090-4CEC-A8CB-428D411416A1}"/>
</file>

<file path=customXml/itemProps3.xml><?xml version="1.0" encoding="utf-8"?>
<ds:datastoreItem xmlns:ds="http://schemas.openxmlformats.org/officeDocument/2006/customXml" ds:itemID="{16A8AD64-9892-41FF-B169-D674444293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Progress</vt:lpstr>
      <vt:lpstr>Online Map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Fox River Trail Signage Implementation Status Sheet</dc:title>
  <dc:creator>Windows User</dc:creator>
  <cp:lastModifiedBy>Windows User</cp:lastModifiedBy>
  <cp:lastPrinted>2020-06-23T19:53:14Z</cp:lastPrinted>
  <dcterms:created xsi:type="dcterms:W3CDTF">2018-10-02T15:18:45Z</dcterms:created>
  <dcterms:modified xsi:type="dcterms:W3CDTF">2020-12-14T19:40:36Z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0x01010076A69B31033C63459CEB1E7DFF75C8B2</vt:lpwstr>
  </property>
</Properties>
</file>